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525" windowHeight="9555" tabRatio="2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<sst xmlns="http://schemas.openxmlformats.org/spreadsheetml/2006/main" count="542" uniqueCount="248">
  <si>
    <t xml:space="preserve"> PANCONTROL.at</t>
  </si>
  <si>
    <t>Digitalmultimeter, Stromzangen und Zubehör</t>
  </si>
  <si>
    <t>* = Auslauftypen</t>
  </si>
  <si>
    <t>Art.Nr.</t>
  </si>
  <si>
    <t>Bezeichnung 1</t>
  </si>
  <si>
    <t>Bezeichnung 2</t>
  </si>
  <si>
    <t>€ exkl. MwSt.</t>
  </si>
  <si>
    <t>VPE</t>
  </si>
  <si>
    <t>Rabatt-
gruppe</t>
  </si>
  <si>
    <t>Spannungsprüfer</t>
  </si>
  <si>
    <t>je</t>
  </si>
  <si>
    <t>Menge</t>
  </si>
  <si>
    <t>Spalte7</t>
  </si>
  <si>
    <t>Rabatt</t>
  </si>
  <si>
    <t>PAN VOLTFINDER</t>
  </si>
  <si>
    <t>SPANNUNGSPRÜFER KONTAKTLOS</t>
  </si>
  <si>
    <t>mit Signalton 100-600V AC</t>
  </si>
  <si>
    <t>STK</t>
  </si>
  <si>
    <t>MP</t>
  </si>
  <si>
    <t>PAN MAGNETFINDER</t>
  </si>
  <si>
    <t xml:space="preserve">MAGNETFELDPRÜFER mit LED + </t>
  </si>
  <si>
    <t>Signalton + LED-Taschenlampe</t>
  </si>
  <si>
    <t>PAN 2000</t>
  </si>
  <si>
    <t>LCD - SPANNUNGSPRÜFER</t>
  </si>
  <si>
    <t>PAN Volttester 400</t>
  </si>
  <si>
    <t>LED ‐ SPANNUNGSPRÜFER</t>
  </si>
  <si>
    <t>6 ‐ 400V AC/DC</t>
  </si>
  <si>
    <t>PAN Volttester 400 FI</t>
  </si>
  <si>
    <t>6‐400V AC/DC + 30mA FI‐Test</t>
  </si>
  <si>
    <t>PAN MV-690A</t>
  </si>
  <si>
    <t>SPANNUNGS/DURCHGANGSPRÜFER</t>
  </si>
  <si>
    <t>LED 12-690V AC/DC + DREHFELDANZ.</t>
  </si>
  <si>
    <t>PAN MV-690B</t>
  </si>
  <si>
    <t>LCD 12-690V AC/DC + DREHFELDANZ.</t>
  </si>
  <si>
    <t>Kompaktmultimeter</t>
  </si>
  <si>
    <t>Spalte1</t>
  </si>
  <si>
    <t>Spalte2</t>
  </si>
  <si>
    <t>Spalte3</t>
  </si>
  <si>
    <t>Spalte4</t>
  </si>
  <si>
    <t>Spalte5</t>
  </si>
  <si>
    <t>Spalte6</t>
  </si>
  <si>
    <t>Spalte8</t>
  </si>
  <si>
    <t>PAN Multistift</t>
  </si>
  <si>
    <t>STIFTMULTIMETER MIT</t>
  </si>
  <si>
    <t>KONTAKTLOSER SPANUNGSPRÜFUNG</t>
  </si>
  <si>
    <t>DIGITALMULTIMETER</t>
  </si>
  <si>
    <t>PAN 111</t>
  </si>
  <si>
    <t>TASCHEN-MULTIMETER</t>
  </si>
  <si>
    <t>PANCONTROL 111</t>
  </si>
  <si>
    <t>PAN 118</t>
  </si>
  <si>
    <t>PANCONTROL 118</t>
  </si>
  <si>
    <t>Digitalmultimeter</t>
  </si>
  <si>
    <t>PAN 184</t>
  </si>
  <si>
    <t>PANCONTROL 184</t>
  </si>
  <si>
    <t>PAN 185</t>
  </si>
  <si>
    <t>DIGITALMULTIMETER mit Temp,</t>
  </si>
  <si>
    <t>LUX-, %RH und DB-Messung</t>
  </si>
  <si>
    <t>PAN 186</t>
  </si>
  <si>
    <t>PANCONTROL 186</t>
  </si>
  <si>
    <t>PAN 187LCR</t>
  </si>
  <si>
    <t>LCR - DIGITALMULTIMETER</t>
  </si>
  <si>
    <t>PANCONTROL 187LCR</t>
  </si>
  <si>
    <t>PAN 188</t>
  </si>
  <si>
    <t>DIGITALMULTIMETER TRUE RMS</t>
  </si>
  <si>
    <t>PANCONTROL 188</t>
  </si>
  <si>
    <t>PAN 189</t>
  </si>
  <si>
    <t>PANCONTROL 189</t>
  </si>
  <si>
    <t>PAN 189 USB</t>
  </si>
  <si>
    <t>PANCONTROL 189 USB</t>
  </si>
  <si>
    <t>Multifunktionsmessgeräte</t>
  </si>
  <si>
    <t>PAN LAN1</t>
  </si>
  <si>
    <t>LAN-TESTER+DIGITALMULTIMETER</t>
  </si>
  <si>
    <t>PANCONTROL LAN 1</t>
  </si>
  <si>
    <t>PAN KABELFINDER</t>
  </si>
  <si>
    <t>LEITUNGSSUCHER 16-fach</t>
  </si>
  <si>
    <t>SENDER/EMPFÄNGER + MULTIMETER</t>
  </si>
  <si>
    <t>Zangenamperemeter</t>
  </si>
  <si>
    <t>PAN 120</t>
  </si>
  <si>
    <t>DIGITALSTROMZANGE AC/DC</t>
  </si>
  <si>
    <t>2/200A PANCONTROL 120 ø=17mm</t>
  </si>
  <si>
    <t>PAN 124</t>
  </si>
  <si>
    <t xml:space="preserve">DIGITALSTROMZANGE AC </t>
  </si>
  <si>
    <t>PANCONTROL 124 400A ø=30mm</t>
  </si>
  <si>
    <t>PAN 127</t>
  </si>
  <si>
    <t>400A PANCONTROL 127 ø=30mm</t>
  </si>
  <si>
    <t>PAN 147</t>
  </si>
  <si>
    <t>DIGITALSTROMZANGE AC/DC TRUE RMS</t>
  </si>
  <si>
    <t>1000A PANCONTROL 147 ø=36mm</t>
  </si>
  <si>
    <t>PAN 149</t>
  </si>
  <si>
    <t>ZANGENWATTMETER AC/DC TRUE RMS</t>
  </si>
  <si>
    <t>1000A PANCONTROL 149 ø=36mm</t>
  </si>
  <si>
    <t>ADAPTERSTROMZANGE 400A AC/DC</t>
  </si>
  <si>
    <t>PAN Leckstromzange</t>
  </si>
  <si>
    <t>DIGITALSTROMZANGE AC</t>
  </si>
  <si>
    <t>10uA - 100A ø=13mm</t>
  </si>
  <si>
    <t>Drehfeldanzeiger</t>
  </si>
  <si>
    <t>MIT PHASENPRÜFER</t>
  </si>
  <si>
    <t>PAN SSP8030</t>
  </si>
  <si>
    <t>DREHFELDANZEIGER ELEKTRONISCH</t>
  </si>
  <si>
    <t>Sondermessgeräte</t>
  </si>
  <si>
    <t>PAN 180 CB-A+G</t>
  </si>
  <si>
    <t>LEITUNGSSUCHGERÄT</t>
  </si>
  <si>
    <t>PANCONTROL 180 CB</t>
  </si>
  <si>
    <t>PAN Stromkreisfinder</t>
  </si>
  <si>
    <t>zum Auffinden von Strom-</t>
  </si>
  <si>
    <t>kreisen, FI-Tester +</t>
  </si>
  <si>
    <t>PAN 5500</t>
  </si>
  <si>
    <t>DIGITAL-ISOLATIONS-</t>
  </si>
  <si>
    <t>MESSGERÄT 1000VDC/ 750VAC</t>
  </si>
  <si>
    <t>PAN CLM33</t>
  </si>
  <si>
    <t>KABELLÄNGENMESSGERÄT DIGITAL</t>
  </si>
  <si>
    <t>0,15-240mm2 0-9000m</t>
  </si>
  <si>
    <t>PAN Multitacho</t>
  </si>
  <si>
    <t>DIGITALTACHOMETER OPTISCH/</t>
  </si>
  <si>
    <t>MECHAN. PANCONTROL</t>
  </si>
  <si>
    <t>PAN Luxmeter</t>
  </si>
  <si>
    <t>DIGITAL-LUXMETER</t>
  </si>
  <si>
    <t xml:space="preserve">0,01 - 400.000 LUX </t>
  </si>
  <si>
    <t>PAN IR-T260F</t>
  </si>
  <si>
    <t>INFRAROT-DIGITALTHERMOMETER</t>
  </si>
  <si>
    <t>mit Einstichfühler</t>
  </si>
  <si>
    <t>PAN IR-T380</t>
  </si>
  <si>
    <t>PAN IR-T260/380/500</t>
  </si>
  <si>
    <t>PAN IR-T650</t>
  </si>
  <si>
    <t>PAN 610B</t>
  </si>
  <si>
    <t>DIGITALTHERMOMETER K-Element</t>
  </si>
  <si>
    <t>PANCONTROL 610B -50C-1300C</t>
  </si>
  <si>
    <t>PAN Multicar</t>
  </si>
  <si>
    <t>ISOLATIONSMULTIMETER</t>
  </si>
  <si>
    <t>KFZ-Multimeter ohne IR-Thermometer</t>
  </si>
  <si>
    <t>PAN Multicar - IR</t>
  </si>
  <si>
    <t>KFZ-Multimeter mit IR-Thermometer</t>
  </si>
  <si>
    <t>PAN 125</t>
  </si>
  <si>
    <t>FEUCHTEMESSGERÄT für</t>
  </si>
  <si>
    <t>HOLZ und BAUMATERIALIEN</t>
  </si>
  <si>
    <t>Luftgütemessgerät</t>
  </si>
  <si>
    <t>PAN Aircontrol</t>
  </si>
  <si>
    <t>DIGITALES LUFTGÜTEMESSGERÄT</t>
  </si>
  <si>
    <t>Zubehör</t>
  </si>
  <si>
    <t>PAN PK1</t>
  </si>
  <si>
    <t>PRÜFKABEL FÜR PANCONTROL</t>
  </si>
  <si>
    <t>33D,51,124,127,147,149,182,183,184,185,5500,KABELFINDER,LAN1,LECKSTROMZANGE,MULTICAR; l = 98 cm; CAT III 1000V, CAT IV 600V</t>
  </si>
  <si>
    <t>PAN PK2</t>
  </si>
  <si>
    <t>186, 187, 188, 189  mit Dichtringen für Geräte mit Schutzart IP 67 l = 99 cm; CAT III 1000V, CAT IV 600V</t>
  </si>
  <si>
    <t>PAN PK2F</t>
  </si>
  <si>
    <t>mit Federspitze ø 4 mm mit Dichtringen für Geräte mit Schutzart IP 67  l = 99 cm, CAT III 1000V, CAT IV 600V</t>
  </si>
  <si>
    <t>PAN PK3</t>
  </si>
  <si>
    <t>extra lang: l = 138 cm  CAT III 1000V, CAT IV 600V</t>
  </si>
  <si>
    <t>PAN KK15</t>
  </si>
  <si>
    <t>KROKOKLEMMEN FÜR PAN-</t>
  </si>
  <si>
    <t>PRÜFKABEL OHNE GEWINDE</t>
  </si>
  <si>
    <t>PAN PK33</t>
  </si>
  <si>
    <t>PRÜFKABEL FÜR CLM 33</t>
  </si>
  <si>
    <t>MIT KELVIN-KLEMMEN</t>
  </si>
  <si>
    <t>PAN KS33</t>
  </si>
  <si>
    <t>KALIBRIERSTAB FÜR CLM33</t>
  </si>
  <si>
    <t>(1 STÜCK)</t>
  </si>
  <si>
    <t>PAN TL-10</t>
  </si>
  <si>
    <t>TEMPERATUR-TAUCHFÜHLER</t>
  </si>
  <si>
    <t>K-THERMOELEMENT -50-600C</t>
  </si>
  <si>
    <t>TEMPERATURFÜHLER</t>
  </si>
  <si>
    <t>K-THERMOELEMENT -50-1350C</t>
  </si>
  <si>
    <t>TEMPERATUR-FLÄCHENFÜHLER</t>
  </si>
  <si>
    <t>K-THERMOELEMENT -50-500C</t>
  </si>
  <si>
    <t>PAN SI0,5A</t>
  </si>
  <si>
    <t>SICHERUNG 0,5A 1000V für</t>
  </si>
  <si>
    <t xml:space="preserve">PAN 186/188 6,35x32mm </t>
  </si>
  <si>
    <t>PAN SI2A</t>
  </si>
  <si>
    <t>SICHERUNG 2A FÜR</t>
  </si>
  <si>
    <t>PAN 183-387</t>
  </si>
  <si>
    <t>PAN SI10A</t>
  </si>
  <si>
    <t>SICHERUNG 10A 1000V für</t>
  </si>
  <si>
    <t>PAN 186/188 10x38mm</t>
  </si>
  <si>
    <t>PAN SI15A</t>
  </si>
  <si>
    <t>SICHERUNG 15A FÜR</t>
  </si>
  <si>
    <t>PAN REFLEX</t>
  </si>
  <si>
    <t>REFLEXSTREIFEN FÜR OPTISCHE</t>
  </si>
  <si>
    <t>TACHOMETER L=19cm</t>
  </si>
  <si>
    <t>PAN TASCHE93A</t>
  </si>
  <si>
    <t>TASCHE KLEIN FÜR PAN</t>
  </si>
  <si>
    <t>33D,93A,222,235,60B</t>
  </si>
  <si>
    <t>PAN AC-35</t>
  </si>
  <si>
    <t>TASCHE ZU PAN 7,</t>
  </si>
  <si>
    <t>PAN 30, PAN 32</t>
  </si>
  <si>
    <t>TASCHE GROSS FÜR</t>
  </si>
  <si>
    <t>MULTIMETER UNIVERSAL</t>
  </si>
  <si>
    <t>Experimentierplatten und Zubehör</t>
  </si>
  <si>
    <t>PAN AD-01</t>
  </si>
  <si>
    <t>EXPERIMENTIERPLATTE MIT</t>
  </si>
  <si>
    <t>948 ANSCHLUSSPUNKTEN ANREIHBAR</t>
  </si>
  <si>
    <t>PAN AD-10</t>
  </si>
  <si>
    <t>ANSCHLUSSLEISTE FÜR</t>
  </si>
  <si>
    <t>EXPERIMENTIERPLATTE</t>
  </si>
  <si>
    <t>PAN GL-36</t>
  </si>
  <si>
    <t>2.420 ANSCHLUSSPUNKTEN</t>
  </si>
  <si>
    <t>PAN KH-102</t>
  </si>
  <si>
    <t>390 ANSCHLUSSPUNKTEN</t>
  </si>
  <si>
    <t>PAN KS-350</t>
  </si>
  <si>
    <t>DRAHTBRÜCKENSATZ</t>
  </si>
  <si>
    <t>FÜR EXPERIMENTIERPLATTEN</t>
  </si>
  <si>
    <t>PAN SD-12F (KH 204)</t>
  </si>
  <si>
    <t>780 ANSCHLUSSPUNKTEN</t>
  </si>
  <si>
    <t>VPE/    Karton</t>
  </si>
  <si>
    <t>PAN Leitungsfinder</t>
  </si>
  <si>
    <t xml:space="preserve">Ortungsgerät </t>
  </si>
  <si>
    <t>für Strom-Wasser und Heizungsleitungen</t>
  </si>
  <si>
    <t>PAN OSCIMETER</t>
  </si>
  <si>
    <t xml:space="preserve">DIGITAL-MULTIMETER </t>
  </si>
  <si>
    <t>mit OSZILLOSKOP</t>
  </si>
  <si>
    <t>Spalte9</t>
  </si>
  <si>
    <t>Spalte10</t>
  </si>
  <si>
    <t>0%</t>
  </si>
  <si>
    <t>€/ Stk.</t>
  </si>
  <si>
    <t>netto exkl. MwSt.</t>
  </si>
  <si>
    <t>Abnahme ganzer VPE</t>
  </si>
  <si>
    <t>Einzel-abnahme</t>
  </si>
  <si>
    <t>PAN 18 und PAN MULTISTIFT</t>
  </si>
  <si>
    <t>PAN Flächenfühler (TP-04)</t>
  </si>
  <si>
    <t>PAN Tauchfühler (TP-01)</t>
  </si>
  <si>
    <t>PAN Punktfühler (TP-03)</t>
  </si>
  <si>
    <t>PAN S1C</t>
  </si>
  <si>
    <t>Netto bei Paket-abnahme</t>
  </si>
  <si>
    <t>Netto bei Einzel-abname</t>
  </si>
  <si>
    <t xml:space="preserve">Glimmlampe 250V 140mm </t>
  </si>
  <si>
    <t>PAN PSD150</t>
  </si>
  <si>
    <t>Glimmlampe 250V 150mm</t>
  </si>
  <si>
    <t>PAN PSD190</t>
  </si>
  <si>
    <t>Glimmlampe 250V 190mm</t>
  </si>
  <si>
    <t>PAN PSD140TR</t>
  </si>
  <si>
    <t>PAN PSD190TR</t>
  </si>
  <si>
    <t xml:space="preserve">Glimmlampe 250V 190mm </t>
  </si>
  <si>
    <t>PRÜFSCHRAUBENDREHER gelb mit</t>
  </si>
  <si>
    <t>PRÜFSCHRAUBENDREHER transp. mit</t>
  </si>
  <si>
    <t>Bezeichnung 3</t>
  </si>
  <si>
    <t>Bezeichnung 4</t>
  </si>
  <si>
    <t>PAN ADP400A</t>
  </si>
  <si>
    <t>PANCONTROL   ø 30mm 10mV/A</t>
  </si>
  <si>
    <t>EAN-Code</t>
  </si>
  <si>
    <t>12-250VAC, 1,5-36VDC 1-polig</t>
  </si>
  <si>
    <t>PAN Micrometer</t>
  </si>
  <si>
    <t xml:space="preserve">PANCONTROL Micrometer </t>
  </si>
  <si>
    <t>PAN Minimeter</t>
  </si>
  <si>
    <t>PANCONTROL Minimeter</t>
  </si>
  <si>
    <t>PAN Profimeter</t>
  </si>
  <si>
    <t>PANCONTROL Profimeter</t>
  </si>
  <si>
    <t>* = Auslaufartikel</t>
  </si>
  <si>
    <t>Dipl.-Ing. Ernst KRYSTUFEK GmbH&amp;CoKG
A-1230 Wien, Pfarrgasse 79
Tel +43-(0)1-616 40 10-0 | Fax -21
www.krystufek.at | office@krystufek.at</t>
  </si>
  <si>
    <t>Preisliste gültig ab 01.02.2016                                                                            Änderungen &amp; Irrtümer vorbehalten!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</si>
</sst>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6"/>
      <color indexed="13"/>
      <name val="Arial Black"/>
      <family val="2"/>
    </font>
    <font>
      <b/>
      <sz val="14"/>
      <color indexed="13"/>
      <name val="Calibri"/>
      <family val="2"/>
    </font>
    <font>
      <b/>
      <sz val="10"/>
      <color indexed="13"/>
      <name val="Calibri"/>
      <family val="2"/>
    </font>
    <font>
      <sz val="10"/>
      <color indexed="9"/>
      <name val="Calibri"/>
      <family val="2"/>
    </font>
    <font>
      <b/>
      <sz val="10"/>
      <color indexed="3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10"/>
      <color indexed="26"/>
      <name val="Calibri"/>
      <family val="2"/>
    </font>
    <font>
      <b/>
      <sz val="12"/>
      <color indexed="30"/>
      <name val="Calibri"/>
      <family val="2"/>
    </font>
    <font>
      <b/>
      <sz val="8"/>
      <color indexed="13"/>
      <name val="Calibri"/>
      <family val="2"/>
    </font>
    <font>
      <sz val="8"/>
      <color indexed="26"/>
      <name val="Calibri"/>
      <family val="2"/>
    </font>
    <font>
      <b/>
      <sz val="11"/>
      <color indexed="8"/>
      <name val="Calibri"/>
      <family val="2"/>
    </font>
    <font>
      <b/>
      <sz val="12"/>
      <color indexed="26"/>
      <name val="Calibri"/>
      <family val="2"/>
    </font>
    <font>
      <sz val="11"/>
      <color indexed="26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i/>
      <sz val="16"/>
      <color rgb="FFFFFF00"/>
      <name val="Arial Black"/>
      <family val="2"/>
    </font>
    <font>
      <b/>
      <sz val="14"/>
      <color rgb="FFFFFF00"/>
      <name val="Calibri"/>
      <family val="2"/>
    </font>
    <font>
      <b/>
      <sz val="10"/>
      <color rgb="FFFFFF00"/>
      <name val="Calibri"/>
      <family val="2"/>
    </font>
    <font>
      <sz val="10"/>
      <color theme="0"/>
      <name val="Calibri"/>
      <family val="2"/>
    </font>
    <font>
      <b/>
      <sz val="10"/>
      <color rgb="FF0070C0"/>
      <name val="Calibri"/>
      <family val="2"/>
    </font>
    <font>
      <sz val="9"/>
      <color theme="0"/>
      <name val="Calibri"/>
      <family val="2"/>
    </font>
    <font>
      <sz val="10"/>
      <color theme="2"/>
      <name val="Calibri"/>
      <family val="2"/>
    </font>
    <font>
      <b/>
      <sz val="12"/>
      <color rgb="FF0070C0"/>
      <name val="Calibri"/>
      <family val="2"/>
    </font>
    <font>
      <b/>
      <sz val="8"/>
      <color rgb="FFFFFF00"/>
      <name val="Calibri"/>
      <family val="2"/>
    </font>
    <font>
      <sz val="8"/>
      <color theme="2"/>
      <name val="Calibri"/>
      <family val="2"/>
    </font>
    <font>
      <sz val="8"/>
      <color theme="1"/>
      <name val="Calibri"/>
      <family val="2"/>
    </font>
    <font>
      <b/>
      <sz val="12"/>
      <color theme="2"/>
      <name val="Calibri"/>
      <family val="2"/>
    </font>
    <font>
      <sz val="11"/>
      <color theme="2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6" tint="0.8000100255012512"/>
        </stop>
        <stop position="0.5">
          <color theme="6" tint="0.599990010261535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1">
          <color theme="6" tint="0.5999900102615356"/>
        </stop>
      </gradient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2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49" fontId="57" fillId="34" borderId="0" xfId="0" applyNumberFormat="1" applyFont="1" applyFill="1" applyBorder="1" applyAlignment="1">
      <alignment horizontal="left" vertical="center"/>
    </xf>
    <xf numFmtId="0" fontId="58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right" vertical="center"/>
    </xf>
    <xf numFmtId="49" fontId="60" fillId="3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2" fillId="35" borderId="0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49" fontId="10" fillId="36" borderId="0" xfId="0" applyNumberFormat="1" applyFont="1" applyFill="1" applyBorder="1" applyAlignment="1">
      <alignment horizontal="left" vertical="center"/>
    </xf>
    <xf numFmtId="0" fontId="63" fillId="36" borderId="0" xfId="0" applyFont="1" applyFill="1" applyBorder="1" applyAlignment="1">
      <alignment vertical="center"/>
    </xf>
    <xf numFmtId="0" fontId="63" fillId="36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5" fillId="34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4" fontId="0" fillId="33" borderId="0" xfId="47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9" fontId="10" fillId="36" borderId="10" xfId="0" applyNumberFormat="1" applyFont="1" applyFill="1" applyBorder="1" applyAlignment="1">
      <alignment horizontal="left" vertical="center"/>
    </xf>
    <xf numFmtId="0" fontId="56" fillId="0" borderId="0" xfId="0" applyFont="1" applyBorder="1" applyAlignment="1" applyProtection="1">
      <alignment/>
      <protection locked="0"/>
    </xf>
    <xf numFmtId="49" fontId="60" fillId="3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164" fontId="59" fillId="34" borderId="0" xfId="47" applyFont="1" applyFill="1" applyBorder="1" applyAlignment="1">
      <alignment vertical="center"/>
    </xf>
    <xf numFmtId="164" fontId="63" fillId="36" borderId="0" xfId="47" applyFont="1" applyFill="1" applyBorder="1" applyAlignment="1">
      <alignment vertical="center"/>
    </xf>
    <xf numFmtId="164" fontId="0" fillId="0" borderId="0" xfId="47" applyFont="1" applyBorder="1" applyAlignment="1">
      <alignment/>
    </xf>
    <xf numFmtId="164" fontId="0" fillId="0" borderId="0" xfId="47" applyFont="1" applyBorder="1" applyAlignment="1">
      <alignment/>
    </xf>
    <xf numFmtId="164" fontId="0" fillId="0" borderId="0" xfId="47" applyFont="1" applyBorder="1" applyAlignment="1">
      <alignment/>
    </xf>
    <xf numFmtId="164" fontId="0" fillId="33" borderId="0" xfId="47" applyFont="1" applyFill="1" applyBorder="1" applyAlignment="1">
      <alignment/>
    </xf>
    <xf numFmtId="0" fontId="43" fillId="0" borderId="0" xfId="0" applyFont="1" applyFill="1" applyAlignment="1">
      <alignment vertical="center" wrapText="1"/>
    </xf>
    <xf numFmtId="2" fontId="0" fillId="33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68" fillId="36" borderId="0" xfId="0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Border="1" applyAlignment="1">
      <alignment horizontal="center" vertical="center"/>
    </xf>
    <xf numFmtId="9" fontId="69" fillId="0" borderId="0" xfId="51" applyFont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 vertical="center"/>
    </xf>
    <xf numFmtId="9" fontId="0" fillId="37" borderId="0" xfId="51" applyFont="1" applyFill="1" applyBorder="1" applyAlignment="1" applyProtection="1">
      <alignment horizontal="center"/>
      <protection locked="0"/>
    </xf>
    <xf numFmtId="164" fontId="0" fillId="3" borderId="0" xfId="47" applyFont="1" applyFill="1" applyBorder="1" applyAlignment="1">
      <alignment/>
    </xf>
    <xf numFmtId="164" fontId="0" fillId="3" borderId="0" xfId="47" applyNumberFormat="1" applyFont="1" applyFill="1" applyBorder="1" applyAlignment="1">
      <alignment/>
    </xf>
    <xf numFmtId="164" fontId="0" fillId="3" borderId="0" xfId="47" applyNumberFormat="1" applyFont="1" applyFill="1" applyBorder="1" applyAlignment="1">
      <alignment/>
    </xf>
    <xf numFmtId="164" fontId="0" fillId="3" borderId="0" xfId="47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64" fontId="0" fillId="27" borderId="0" xfId="47" applyFont="1" applyFill="1" applyBorder="1" applyAlignment="1">
      <alignment/>
    </xf>
    <xf numFmtId="164" fontId="0" fillId="27" borderId="0" xfId="47" applyFont="1" applyFill="1" applyBorder="1" applyAlignment="1">
      <alignment/>
    </xf>
    <xf numFmtId="164" fontId="0" fillId="27" borderId="0" xfId="47" applyFont="1" applyFill="1" applyBorder="1" applyAlignment="1">
      <alignment/>
    </xf>
    <xf numFmtId="2" fontId="0" fillId="27" borderId="0" xfId="0" applyNumberFormat="1" applyFont="1" applyFill="1" applyBorder="1" applyAlignment="1">
      <alignment horizontal="right"/>
    </xf>
    <xf numFmtId="164" fontId="18" fillId="3" borderId="0" xfId="47" applyNumberFormat="1" applyFont="1" applyFill="1" applyBorder="1" applyAlignment="1">
      <alignment horizontal="center" vertical="center" wrapText="1"/>
    </xf>
    <xf numFmtId="0" fontId="18" fillId="38" borderId="0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>
      <alignment horizontal="left" vertical="center" wrapText="1"/>
    </xf>
    <xf numFmtId="0" fontId="18" fillId="27" borderId="0" xfId="0" applyFont="1" applyFill="1" applyBorder="1" applyAlignment="1">
      <alignment horizontal="left" vertical="center" wrapText="1"/>
    </xf>
    <xf numFmtId="0" fontId="18" fillId="2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49" fontId="46" fillId="0" borderId="0" xfId="48" applyNumberFormat="1" applyBorder="1" applyAlignment="1" applyProtection="1">
      <alignment/>
      <protection/>
    </xf>
    <xf numFmtId="49" fontId="46" fillId="39" borderId="0" xfId="48" applyNumberFormat="1" applyFill="1" applyBorder="1" applyAlignment="1" applyProtection="1">
      <alignment/>
      <protection/>
    </xf>
    <xf numFmtId="49" fontId="46" fillId="33" borderId="0" xfId="48" applyNumberFormat="1" applyFill="1" applyBorder="1" applyAlignment="1" applyProtection="1">
      <alignment/>
      <protection/>
    </xf>
    <xf numFmtId="9" fontId="69" fillId="36" borderId="10" xfId="51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 vertical="center"/>
    </xf>
    <xf numFmtId="1" fontId="21" fillId="0" borderId="0" xfId="0" applyNumberFormat="1" applyFont="1" applyBorder="1" applyAlignment="1">
      <alignment vertical="center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164" fontId="0" fillId="0" borderId="0" xfId="47" applyFont="1" applyBorder="1" applyAlignment="1">
      <alignment/>
    </xf>
    <xf numFmtId="0" fontId="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46" fillId="0" borderId="0" xfId="48" applyAlignment="1" applyProtection="1">
      <alignment/>
      <protection/>
    </xf>
    <xf numFmtId="164" fontId="54" fillId="0" borderId="0" xfId="0" applyNumberFormat="1" applyFont="1" applyBorder="1" applyAlignment="1">
      <alignment/>
    </xf>
    <xf numFmtId="0" fontId="63" fillId="36" borderId="10" xfId="0" applyFont="1" applyFill="1" applyBorder="1" applyAlignment="1">
      <alignment vertical="center"/>
    </xf>
    <xf numFmtId="16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33" borderId="0" xfId="48" applyNumberFormat="1" applyFont="1" applyFill="1" applyBorder="1" applyAlignment="1" applyProtection="1">
      <alignment horizontal="center" vertical="center" wrapText="1"/>
      <protection/>
    </xf>
    <xf numFmtId="0" fontId="62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border>
        <left style="thin">
          <color theme="2" tint="-0.24993999302387238"/>
        </left>
        <right style="thin">
          <color theme="2" tint="-0.24993999302387238"/>
        </right>
      </border>
    </dxf>
    <dxf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  <border>
        <bottom style="thin">
          <color theme="2" tint="-0.24993999302387238"/>
        </bottom>
      </border>
    </dxf>
    <dxf>
      <fill>
        <patternFill>
          <bgColor theme="0" tint="-0.04997999966144562"/>
        </patternFill>
      </fill>
    </dxf>
  </dxfs>
  <tableStyles count="1" defaultTableStyle="TableStyleMedium9" defaultPivotStyle="PivotStyleLight16">
    <tableStyle name="Tabellenformat 1" pivot="0" count="5">
      <tableStyleElement type="wholeTable" dxfId="4"/>
      <tableStyleElement type="headerRow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krystufek.at/" TargetMode="External" /><Relationship Id="rId3" Type="http://schemas.openxmlformats.org/officeDocument/2006/relationships/hyperlink" Target="http://www.krystufek.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2</xdr:col>
      <xdr:colOff>1895475</xdr:colOff>
      <xdr:row>0</xdr:row>
      <xdr:rowOff>666750</xdr:rowOff>
    </xdr:to>
    <xdr:pic>
      <xdr:nvPicPr>
        <xdr:cNvPr id="1" name="Picture 1" descr="KRY-Logo75DPIklei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14300"/>
          <a:ext cx="426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3" displayName="Tabelle3" ref="B4:L15" comment="" totalsRowShown="0">
  <autoFilter ref="B4:L15"/>
  <tableColumns count="11">
    <tableColumn id="1" name="Spannungsprüfer"/>
    <tableColumn id="2" name="Bezeichnung 1"/>
    <tableColumn id="3" name="Bezeichnung 2"/>
    <tableColumn id="4" name="€ exkl. MwSt."/>
    <tableColumn id="5" name="je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B16:L22" comment="" totalsRowShown="0">
  <tableColumns count="11">
    <tableColumn id="1" name="Kompaktmultimeter"/>
    <tableColumn id="2" name="Spalte1"/>
    <tableColumn id="3" name="Spalte2"/>
    <tableColumn id="4" name="Spalte3"/>
    <tableColumn id="5" name="Spalte4"/>
    <tableColumn id="6" name="Spalte5"/>
    <tableColumn id="7" name="Spalte6"/>
    <tableColumn id="8" name="Spalte7"/>
    <tableColumn id="9" name="Spalte8"/>
    <tableColumn id="10" name="Spalte9"/>
    <tableColumn id="11" name="Spalte10"/>
  </tableColumns>
  <tableStyleInfo name="Tabellenformat 1" showFirstColumn="0" showLastColumn="0" showRowStripes="1" showColumnStripes="0"/>
</table>
</file>

<file path=xl/tables/table3.xml><?xml version="1.0" encoding="utf-8"?>
<table xmlns="http://schemas.openxmlformats.org/spreadsheetml/2006/main" id="3" name="Tabelle7" displayName="Tabelle7" ref="B23:L31" comment="" totalsRowShown="0">
  <tableColumns count="11">
    <tableColumn id="1" name="Digitalmultimet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4.xml><?xml version="1.0" encoding="utf-8"?>
<table xmlns="http://schemas.openxmlformats.org/spreadsheetml/2006/main" id="4" name="Tabelle9" displayName="Tabelle9" ref="B32:L34" comment="" totalsRowShown="0">
  <tableColumns count="11">
    <tableColumn id="1" name="Multifunktionsmessgeräte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5.xml><?xml version="1.0" encoding="utf-8"?>
<table xmlns="http://schemas.openxmlformats.org/spreadsheetml/2006/main" id="5" name="Tabelle10" displayName="Tabelle10" ref="B35:L42" comment="" totalsRowShown="0">
  <tableColumns count="11">
    <tableColumn id="1" name="Zangenamperemet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2"/>
  </tableColumns>
  <tableStyleInfo name="Tabellenformat 1" showFirstColumn="0" showLastColumn="0" showRowStripes="1" showColumnStripes="0"/>
</table>
</file>

<file path=xl/tables/table6.xml><?xml version="1.0" encoding="utf-8"?>
<table xmlns="http://schemas.openxmlformats.org/spreadsheetml/2006/main" id="6" name="Tabelle11" displayName="Tabelle11" ref="B43:L44" comment="" totalsRowShown="0">
  <tableColumns count="11">
    <tableColumn id="1" name="Drehfeldanzeig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7.xml><?xml version="1.0" encoding="utf-8"?>
<table xmlns="http://schemas.openxmlformats.org/spreadsheetml/2006/main" id="7" name="Tabelle12" displayName="Tabelle12" ref="B45:L59" comment="" totalsRowShown="0">
  <tableColumns count="11">
    <tableColumn id="1" name="Sondermessgeräte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1"/>
  </tableColumns>
  <tableStyleInfo name="Tabellenformat 1" showFirstColumn="0" showLastColumn="0" showRowStripes="1" showColumnStripes="0"/>
</table>
</file>

<file path=xl/tables/table8.xml><?xml version="1.0" encoding="utf-8"?>
<table xmlns="http://schemas.openxmlformats.org/spreadsheetml/2006/main" id="8" name="Tabelle13" displayName="Tabelle13" ref="B62:L81" comment="" totalsRowShown="0">
  <tableColumns count="11">
    <tableColumn id="1" name="Zubehö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2"/>
  </tableColumns>
  <tableStyleInfo name="Tabellenformat 1" showFirstColumn="0" showLastColumn="0" showRowStripes="1" showColumnStripes="0"/>
</table>
</file>

<file path=xl/tables/table9.xml><?xml version="1.0" encoding="utf-8"?>
<table xmlns="http://schemas.openxmlformats.org/spreadsheetml/2006/main" id="9" name="Tabelle14" displayName="Tabelle14" ref="B82:L88" comment="" totalsRowShown="0">
  <tableColumns count="11">
    <tableColumn id="1" name="Experimentierplatten und Zubehö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2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control.at/index.php?pid=241&amp;prid=105" TargetMode="External" /><Relationship Id="rId2" Type="http://schemas.openxmlformats.org/officeDocument/2006/relationships/hyperlink" Target="http://www.pancontrol.at/index.php?pid=241&amp;prid=107" TargetMode="External" /><Relationship Id="rId3" Type="http://schemas.openxmlformats.org/officeDocument/2006/relationships/hyperlink" Target="http://www.pancontrol.at/index.php?pid=241&amp;prid=103" TargetMode="External" /><Relationship Id="rId4" Type="http://schemas.openxmlformats.org/officeDocument/2006/relationships/hyperlink" Target="http://www.pancontrol.at/index.php?pid=241&amp;prid=104" TargetMode="External" /><Relationship Id="rId5" Type="http://schemas.openxmlformats.org/officeDocument/2006/relationships/hyperlink" Target="http://www.pancontrol.at/index.php?pid=241&amp;prid=26" TargetMode="External" /><Relationship Id="rId6" Type="http://schemas.openxmlformats.org/officeDocument/2006/relationships/hyperlink" Target="http://www.pancontrol.at/index.php?pid=241&amp;prid=28" TargetMode="External" /><Relationship Id="rId7" Type="http://schemas.openxmlformats.org/officeDocument/2006/relationships/hyperlink" Target="http://www.pancontrol.at/index.php?pid=241&amp;prid=29" TargetMode="External" /><Relationship Id="rId8" Type="http://schemas.openxmlformats.org/officeDocument/2006/relationships/hyperlink" Target="http://www.pancontrol.at/index.php?pid=241&amp;prid=30" TargetMode="External" /><Relationship Id="rId9" Type="http://schemas.openxmlformats.org/officeDocument/2006/relationships/hyperlink" Target="http://www.pancontrol.at/index.php?pid=241&amp;prid=31" TargetMode="External" /><Relationship Id="rId10" Type="http://schemas.openxmlformats.org/officeDocument/2006/relationships/hyperlink" Target="http://www.pancontrol.at/index.php?pid=241&amp;prid=32" TargetMode="External" /><Relationship Id="rId11" Type="http://schemas.openxmlformats.org/officeDocument/2006/relationships/hyperlink" Target="http://www.pancontrol.at/index.php?pid=241&amp;prid=33" TargetMode="External" /><Relationship Id="rId12" Type="http://schemas.openxmlformats.org/officeDocument/2006/relationships/hyperlink" Target="http://www.pancontrol.at/index.php?pid=241&amp;prid=96" TargetMode="External" /><Relationship Id="rId13" Type="http://schemas.openxmlformats.org/officeDocument/2006/relationships/hyperlink" Target="http://www.pancontrol.at/index.php?pid=241&amp;prid=38" TargetMode="External" /><Relationship Id="rId14" Type="http://schemas.openxmlformats.org/officeDocument/2006/relationships/hyperlink" Target="http://www.pancontrol.at/index.php?pid=241&amp;prid=39" TargetMode="External" /><Relationship Id="rId15" Type="http://schemas.openxmlformats.org/officeDocument/2006/relationships/hyperlink" Target="http://www.pancontrol.at/index.php?pid=241&amp;prid=42" TargetMode="External" /><Relationship Id="rId16" Type="http://schemas.openxmlformats.org/officeDocument/2006/relationships/hyperlink" Target="http://www.pancontrol.at/index.php?pid=241&amp;prid=47" TargetMode="External" /><Relationship Id="rId17" Type="http://schemas.openxmlformats.org/officeDocument/2006/relationships/hyperlink" Target="http://www.pancontrol.at/index.php?pid=241&amp;prid=43" TargetMode="External" /><Relationship Id="rId18" Type="http://schemas.openxmlformats.org/officeDocument/2006/relationships/hyperlink" Target="http://www.pancontrol.at/index.php?pid=241&amp;prid=88" TargetMode="External" /><Relationship Id="rId19" Type="http://schemas.openxmlformats.org/officeDocument/2006/relationships/hyperlink" Target="http://www.pancontrol.at/index.php?pid=241&amp;prid=44" TargetMode="External" /><Relationship Id="rId20" Type="http://schemas.openxmlformats.org/officeDocument/2006/relationships/hyperlink" Target="http://www.pancontrol.at/index.php?pid=241&amp;prid=98" TargetMode="External" /><Relationship Id="rId21" Type="http://schemas.openxmlformats.org/officeDocument/2006/relationships/hyperlink" Target="http://www.pancontrol.at/index.php?pid=241&amp;prid=45" TargetMode="External" /><Relationship Id="rId22" Type="http://schemas.openxmlformats.org/officeDocument/2006/relationships/hyperlink" Target="http://www.pancontrol.at/index.php?pid=241&amp;prid=89" TargetMode="External" /><Relationship Id="rId23" Type="http://schemas.openxmlformats.org/officeDocument/2006/relationships/hyperlink" Target="http://www.pancontrol.at/index.php?pid=241&amp;prid=49" TargetMode="External" /><Relationship Id="rId24" Type="http://schemas.openxmlformats.org/officeDocument/2006/relationships/hyperlink" Target="http://www.pancontrol.at/index.php?pid=241&amp;prid=50" TargetMode="External" /><Relationship Id="rId25" Type="http://schemas.openxmlformats.org/officeDocument/2006/relationships/hyperlink" Target="http://www.pancontrol.at/index.php?pid=241&amp;prid=53" TargetMode="External" /><Relationship Id="rId26" Type="http://schemas.openxmlformats.org/officeDocument/2006/relationships/hyperlink" Target="http://www.pancontrol.at/index.php?pid=241&amp;prid=54" TargetMode="External" /><Relationship Id="rId27" Type="http://schemas.openxmlformats.org/officeDocument/2006/relationships/hyperlink" Target="http://www.pancontrol.at/index.php?pid=241&amp;prid=55" TargetMode="External" /><Relationship Id="rId28" Type="http://schemas.openxmlformats.org/officeDocument/2006/relationships/hyperlink" Target="http://www.pancontrol.at/index.php?pid=241&amp;prid=56" TargetMode="External" /><Relationship Id="rId29" Type="http://schemas.openxmlformats.org/officeDocument/2006/relationships/hyperlink" Target="http://www.pancontrol.at/index.php?pid=241&amp;prid=57" TargetMode="External" /><Relationship Id="rId30" Type="http://schemas.openxmlformats.org/officeDocument/2006/relationships/hyperlink" Target="http://www.pancontrol.at/index.php?pid=241&amp;prid=102" TargetMode="External" /><Relationship Id="rId31" Type="http://schemas.openxmlformats.org/officeDocument/2006/relationships/hyperlink" Target="http://www.pancontrol.at/index.php?pid=241&amp;prid=52" TargetMode="External" /><Relationship Id="rId32" Type="http://schemas.openxmlformats.org/officeDocument/2006/relationships/hyperlink" Target="http://www.pancontrol.at/index.php?pid=241&amp;prid=60" TargetMode="External" /><Relationship Id="rId33" Type="http://schemas.openxmlformats.org/officeDocument/2006/relationships/hyperlink" Target="http://www.pancontrol.at/index.php?pid=241&amp;prid=65" TargetMode="External" /><Relationship Id="rId34" Type="http://schemas.openxmlformats.org/officeDocument/2006/relationships/hyperlink" Target="http://www.pancontrol.at/index.php?pid=241&amp;prid=66" TargetMode="External" /><Relationship Id="rId35" Type="http://schemas.openxmlformats.org/officeDocument/2006/relationships/hyperlink" Target="http://www.pancontrol.at/index.php?pid=241&amp;prid=64" TargetMode="External" /><Relationship Id="rId36" Type="http://schemas.openxmlformats.org/officeDocument/2006/relationships/hyperlink" Target="http://www.pancontrol.at/index.php?pid=241&amp;prid=48" TargetMode="External" /><Relationship Id="rId37" Type="http://schemas.openxmlformats.org/officeDocument/2006/relationships/hyperlink" Target="http://www.pancontrol.at/index.php?pid=241&amp;prid=48" TargetMode="External" /><Relationship Id="rId38" Type="http://schemas.openxmlformats.org/officeDocument/2006/relationships/hyperlink" Target="http://www.pancontrol.at/index.php?pid=241&amp;prid=99" TargetMode="External" /><Relationship Id="rId39" Type="http://schemas.openxmlformats.org/officeDocument/2006/relationships/hyperlink" Target="http://www.pancontrol.at/index.php?pid=241&amp;prid=62" TargetMode="External" /><Relationship Id="rId40" Type="http://schemas.openxmlformats.org/officeDocument/2006/relationships/hyperlink" Target="http://www.pancontrol.at/index.php?pid=241&amp;prid=69" TargetMode="External" /><Relationship Id="rId41" Type="http://schemas.openxmlformats.org/officeDocument/2006/relationships/hyperlink" Target="http://www.pancontrol.at/index.php?pid=241&amp;prid=90" TargetMode="External" /><Relationship Id="rId42" Type="http://schemas.openxmlformats.org/officeDocument/2006/relationships/hyperlink" Target="http://www.pancontrol.at/index.php?pid=241&amp;prid=92" TargetMode="External" /><Relationship Id="rId43" Type="http://schemas.openxmlformats.org/officeDocument/2006/relationships/hyperlink" Target="http://www.pancontrol.at/index.php?pid=241&amp;prid=94" TargetMode="External" /><Relationship Id="rId44" Type="http://schemas.openxmlformats.org/officeDocument/2006/relationships/hyperlink" Target="http://www.pancontrol.at/index.php?pid=241&amp;prid=70" TargetMode="External" /><Relationship Id="rId45" Type="http://schemas.openxmlformats.org/officeDocument/2006/relationships/hyperlink" Target="http://www.pancontrol.at/index.php?pid=241&amp;prid=95" TargetMode="External" /><Relationship Id="rId46" Type="http://schemas.openxmlformats.org/officeDocument/2006/relationships/hyperlink" Target="http://www.pancontrol.at/index.php?pid=241&amp;prid=72" TargetMode="External" /><Relationship Id="rId47" Type="http://schemas.openxmlformats.org/officeDocument/2006/relationships/hyperlink" Target="http://www.pancontrol.at/index.php?pid=241&amp;prid=72" TargetMode="External" /><Relationship Id="rId48" Type="http://schemas.openxmlformats.org/officeDocument/2006/relationships/hyperlink" Target="http://www.pancontrol.at/index.php?pid=241&amp;prid=72" TargetMode="External" /><Relationship Id="rId49" Type="http://schemas.openxmlformats.org/officeDocument/2006/relationships/hyperlink" Target="http://www.pancontrol.at/index.php?pid=241&amp;prid=76" TargetMode="External" /><Relationship Id="rId50" Type="http://schemas.openxmlformats.org/officeDocument/2006/relationships/hyperlink" Target="http://www.pancontrol.at/index.php?pid=241&amp;prid=77" TargetMode="External" /><Relationship Id="rId51" Type="http://schemas.openxmlformats.org/officeDocument/2006/relationships/hyperlink" Target="http://www.pancontrol.at/index.php?pid=241&amp;prid=78" TargetMode="External" /><Relationship Id="rId52" Type="http://schemas.openxmlformats.org/officeDocument/2006/relationships/hyperlink" Target="http://www.pancontrol.at/index.php?pid=241&amp;prid=79" TargetMode="External" /><Relationship Id="rId53" Type="http://schemas.openxmlformats.org/officeDocument/2006/relationships/hyperlink" Target="http://www.pancontrol.at/index.php?pid=241&amp;prid=75" TargetMode="External" /><Relationship Id="rId54" Type="http://schemas.openxmlformats.org/officeDocument/2006/relationships/hyperlink" Target="http://www.pancontrol.at/index.php?pid=241&amp;prid=80" TargetMode="External" /><Relationship Id="rId55" Type="http://schemas.openxmlformats.org/officeDocument/2006/relationships/hyperlink" Target="http://www.pancontrol.at/index.php?pid=241&amp;prid=68" TargetMode="External" /><Relationship Id="rId56" Type="http://schemas.openxmlformats.org/officeDocument/2006/relationships/hyperlink" Target="http://www.pancontrol.at/index.php?pid=241&amp;prid=63" TargetMode="External" /><Relationship Id="rId57" Type="http://schemas.openxmlformats.org/officeDocument/2006/relationships/hyperlink" Target="http://pancontrol.at/index.php?pid=241&amp;prid=109" TargetMode="External" /><Relationship Id="rId58" Type="http://schemas.openxmlformats.org/officeDocument/2006/relationships/hyperlink" Target="http://pancontrol.at/index.php?pid=241&amp;prid=35" TargetMode="External" /><Relationship Id="rId59" Type="http://schemas.openxmlformats.org/officeDocument/2006/relationships/hyperlink" Target="http://pancontrol.at/index.php?pid=241&amp;prid=40" TargetMode="External" /><Relationship Id="rId60" Type="http://schemas.openxmlformats.org/officeDocument/2006/relationships/hyperlink" Target="http://www.krystufek.at/" TargetMode="External" /><Relationship Id="rId61" Type="http://schemas.openxmlformats.org/officeDocument/2006/relationships/table" Target="../tables/table1.xml" /><Relationship Id="rId62" Type="http://schemas.openxmlformats.org/officeDocument/2006/relationships/table" Target="../tables/table2.xml" /><Relationship Id="rId63" Type="http://schemas.openxmlformats.org/officeDocument/2006/relationships/table" Target="../tables/table3.xml" /><Relationship Id="rId64" Type="http://schemas.openxmlformats.org/officeDocument/2006/relationships/table" Target="../tables/table4.xml" /><Relationship Id="rId65" Type="http://schemas.openxmlformats.org/officeDocument/2006/relationships/table" Target="../tables/table5.xml" /><Relationship Id="rId66" Type="http://schemas.openxmlformats.org/officeDocument/2006/relationships/table" Target="../tables/table6.xml" /><Relationship Id="rId67" Type="http://schemas.openxmlformats.org/officeDocument/2006/relationships/table" Target="../tables/table7.xml" /><Relationship Id="rId68" Type="http://schemas.openxmlformats.org/officeDocument/2006/relationships/table" Target="../tables/table8.xml" /><Relationship Id="rId69" Type="http://schemas.openxmlformats.org/officeDocument/2006/relationships/table" Target="../tables/table9.xml" /><Relationship Id="rId70" Type="http://schemas.openxmlformats.org/officeDocument/2006/relationships/drawing" Target="../drawings/drawing1.xm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11.57421875" defaultRowHeight="15"/>
  <cols>
    <col min="1" max="1" width="14.00390625" style="89" bestFit="1" customWidth="1"/>
    <col min="2" max="2" width="36.28125" style="18" bestFit="1" customWidth="1"/>
    <col min="3" max="3" width="33.28125" style="18" customWidth="1"/>
    <col min="4" max="4" width="30.7109375" style="18" customWidth="1"/>
    <col min="5" max="5" width="8.28125" style="18" customWidth="1"/>
    <col min="6" max="6" width="8.57421875" style="53" customWidth="1"/>
    <col min="7" max="7" width="4.140625" style="18" hidden="1" customWidth="1"/>
    <col min="8" max="8" width="10.28125" style="18" customWidth="1"/>
    <col min="9" max="9" width="7.7109375" style="36" customWidth="1"/>
    <col min="10" max="10" width="6.7109375" style="18" customWidth="1"/>
    <col min="11" max="11" width="10.57421875" style="50" customWidth="1"/>
    <col min="12" max="12" width="8.28125" style="18" customWidth="1"/>
    <col min="13" max="13" width="8.8515625" style="18" customWidth="1"/>
    <col min="14" max="14" width="51.140625" style="18" bestFit="1" customWidth="1"/>
    <col min="15" max="15" width="18.421875" style="18" bestFit="1" customWidth="1"/>
    <col min="16" max="16" width="16.7109375" style="18" bestFit="1" customWidth="1"/>
    <col min="17" max="16384" width="11.57421875" style="18" customWidth="1"/>
  </cols>
  <sheetData>
    <row r="1" spans="1:11" s="2" customFormat="1" ht="60" customHeight="1">
      <c r="A1" s="89"/>
      <c r="B1" s="1"/>
      <c r="C1" s="1"/>
      <c r="D1" s="57" t="s">
        <v>247</v>
      </c>
      <c r="E1" s="105" t="s">
        <v>246</v>
      </c>
      <c r="F1" s="105"/>
      <c r="G1" s="105"/>
      <c r="H1" s="105"/>
      <c r="I1" s="105"/>
      <c r="J1" s="105"/>
      <c r="K1" s="48"/>
    </row>
    <row r="2" spans="1:13" s="9" customFormat="1" ht="24.75" customHeight="1">
      <c r="A2" s="3"/>
      <c r="B2" s="3" t="s">
        <v>0</v>
      </c>
      <c r="C2" s="4" t="s">
        <v>1</v>
      </c>
      <c r="D2" s="5"/>
      <c r="E2" s="6" t="s">
        <v>212</v>
      </c>
      <c r="F2" s="51" t="s">
        <v>213</v>
      </c>
      <c r="G2" s="6"/>
      <c r="H2" s="7"/>
      <c r="I2" s="33"/>
      <c r="J2" s="8"/>
      <c r="K2" s="49" t="s">
        <v>2</v>
      </c>
      <c r="L2" s="8"/>
      <c r="M2" s="8"/>
    </row>
    <row r="3" spans="1:13" s="12" customFormat="1" ht="36">
      <c r="A3" s="10" t="s">
        <v>237</v>
      </c>
      <c r="B3" s="10" t="s">
        <v>3</v>
      </c>
      <c r="C3" s="10" t="s">
        <v>4</v>
      </c>
      <c r="D3" s="10" t="s">
        <v>5</v>
      </c>
      <c r="E3" s="76" t="s">
        <v>215</v>
      </c>
      <c r="F3" s="80" t="s">
        <v>214</v>
      </c>
      <c r="G3" s="80"/>
      <c r="H3" s="106" t="s">
        <v>202</v>
      </c>
      <c r="I3" s="106"/>
      <c r="J3" s="11" t="s">
        <v>8</v>
      </c>
      <c r="K3" s="77" t="s">
        <v>13</v>
      </c>
      <c r="L3" s="78" t="s">
        <v>222</v>
      </c>
      <c r="M3" s="79" t="s">
        <v>221</v>
      </c>
    </row>
    <row r="4" spans="1:13" s="17" customFormat="1" ht="15.75">
      <c r="A4" s="92"/>
      <c r="B4" s="13" t="s">
        <v>9</v>
      </c>
      <c r="C4" s="14" t="s">
        <v>4</v>
      </c>
      <c r="D4" s="14" t="s">
        <v>5</v>
      </c>
      <c r="E4" s="15" t="s">
        <v>6</v>
      </c>
      <c r="F4" s="52" t="s">
        <v>10</v>
      </c>
      <c r="G4" s="16" t="s">
        <v>11</v>
      </c>
      <c r="H4" s="15" t="s">
        <v>7</v>
      </c>
      <c r="I4" s="34" t="s">
        <v>12</v>
      </c>
      <c r="J4" s="16" t="s">
        <v>13</v>
      </c>
      <c r="K4" s="60" t="s">
        <v>35</v>
      </c>
      <c r="L4" s="61" t="s">
        <v>36</v>
      </c>
      <c r="M4" s="61" t="s">
        <v>36</v>
      </c>
    </row>
    <row r="5" spans="1:15" ht="15">
      <c r="A5" s="89">
        <v>9120037331401</v>
      </c>
      <c r="B5" s="85" t="s">
        <v>228</v>
      </c>
      <c r="C5" s="32" t="s">
        <v>232</v>
      </c>
      <c r="D5" s="18" t="s">
        <v>223</v>
      </c>
      <c r="E5" s="19">
        <v>1.6590000000000003</v>
      </c>
      <c r="F5" s="53">
        <v>1.3755000000000002</v>
      </c>
      <c r="G5" s="20"/>
      <c r="H5" s="18">
        <v>100</v>
      </c>
      <c r="I5" s="35" t="s">
        <v>17</v>
      </c>
      <c r="J5" s="20" t="s">
        <v>18</v>
      </c>
      <c r="K5" s="66"/>
      <c r="L5" s="45">
        <f>Tabelle1!$E5*(1-Tabelle1!$K5)</f>
        <v>1.6590000000000003</v>
      </c>
      <c r="M5" s="58">
        <f>F5*(1-K5)</f>
        <v>1.3755000000000002</v>
      </c>
      <c r="N5" s="84"/>
      <c r="O5" s="46"/>
    </row>
    <row r="6" spans="1:15" ht="15">
      <c r="A6" s="89">
        <v>9120037331425</v>
      </c>
      <c r="B6" s="85" t="s">
        <v>229</v>
      </c>
      <c r="C6" s="32" t="s">
        <v>232</v>
      </c>
      <c r="D6" s="32" t="s">
        <v>230</v>
      </c>
      <c r="E6" s="67">
        <v>2.1</v>
      </c>
      <c r="F6" s="72">
        <v>1.7115</v>
      </c>
      <c r="G6" s="82"/>
      <c r="H6" s="81">
        <v>50</v>
      </c>
      <c r="I6" s="35" t="s">
        <v>17</v>
      </c>
      <c r="J6" s="82" t="s">
        <v>18</v>
      </c>
      <c r="K6" s="66"/>
      <c r="L6" s="83">
        <f>Tabelle1!$E6*(1-Tabelle1!$K6)</f>
        <v>2.1</v>
      </c>
      <c r="M6" s="75">
        <f>F6*(1-K6)</f>
        <v>1.7115</v>
      </c>
      <c r="N6" s="84"/>
      <c r="O6" s="46"/>
    </row>
    <row r="7" spans="1:15" ht="15">
      <c r="A7" s="89">
        <v>9120037334150</v>
      </c>
      <c r="B7" s="85" t="s">
        <v>224</v>
      </c>
      <c r="C7" s="32" t="s">
        <v>231</v>
      </c>
      <c r="D7" s="18" t="s">
        <v>225</v>
      </c>
      <c r="E7" s="19">
        <v>2.7615</v>
      </c>
      <c r="F7" s="53">
        <v>2.4255</v>
      </c>
      <c r="G7" s="20"/>
      <c r="H7" s="18">
        <v>100</v>
      </c>
      <c r="I7" s="35" t="s">
        <v>17</v>
      </c>
      <c r="J7" s="20" t="s">
        <v>18</v>
      </c>
      <c r="K7" s="66"/>
      <c r="L7" s="45">
        <f>Tabelle1!$E7*(1-Tabelle1!$K7)</f>
        <v>2.7615</v>
      </c>
      <c r="M7" s="58">
        <f>F7*(1-K7)</f>
        <v>2.4255</v>
      </c>
      <c r="N7" s="84"/>
      <c r="O7" s="46"/>
    </row>
    <row r="8" spans="1:15" ht="15">
      <c r="A8" s="89">
        <v>9120037330190</v>
      </c>
      <c r="B8" s="85" t="s">
        <v>226</v>
      </c>
      <c r="C8" s="32" t="s">
        <v>231</v>
      </c>
      <c r="D8" s="18" t="s">
        <v>227</v>
      </c>
      <c r="E8" s="67">
        <v>3.087</v>
      </c>
      <c r="F8" s="72">
        <v>2.6460000000000004</v>
      </c>
      <c r="G8" s="20"/>
      <c r="H8" s="18">
        <v>50</v>
      </c>
      <c r="I8" s="35" t="s">
        <v>17</v>
      </c>
      <c r="J8" s="20" t="s">
        <v>18</v>
      </c>
      <c r="K8" s="66"/>
      <c r="L8" s="71">
        <f>Tabelle1!$E8*(1-Tabelle1!$K8)</f>
        <v>3.087</v>
      </c>
      <c r="M8" s="75">
        <f>F8*(1-K8)</f>
        <v>2.6460000000000004</v>
      </c>
      <c r="N8" s="84"/>
      <c r="O8" s="46"/>
    </row>
    <row r="9" spans="1:15" ht="15">
      <c r="A9" s="89">
        <v>9120037330022</v>
      </c>
      <c r="B9" s="85" t="s">
        <v>14</v>
      </c>
      <c r="C9" s="18" t="s">
        <v>15</v>
      </c>
      <c r="D9" s="18" t="s">
        <v>16</v>
      </c>
      <c r="E9" s="19">
        <v>13.786500000000002</v>
      </c>
      <c r="F9" s="53">
        <v>12.621</v>
      </c>
      <c r="G9" s="20"/>
      <c r="H9" s="18">
        <v>100</v>
      </c>
      <c r="I9" s="35" t="s">
        <v>17</v>
      </c>
      <c r="J9" s="20" t="s">
        <v>18</v>
      </c>
      <c r="K9" s="66"/>
      <c r="L9" s="45">
        <f>Tabelle1!$E9*(1-Tabelle1!$K9)</f>
        <v>13.786500000000002</v>
      </c>
      <c r="M9" s="58">
        <f>F9*(1-K9)</f>
        <v>12.621</v>
      </c>
      <c r="N9" s="84"/>
      <c r="O9" s="46"/>
    </row>
    <row r="10" spans="1:15" ht="15">
      <c r="A10" s="89">
        <v>9120037330039</v>
      </c>
      <c r="B10" s="85" t="s">
        <v>19</v>
      </c>
      <c r="C10" s="18" t="s">
        <v>20</v>
      </c>
      <c r="D10" s="18" t="s">
        <v>21</v>
      </c>
      <c r="E10" s="67">
        <v>19.078500000000002</v>
      </c>
      <c r="F10" s="72">
        <v>17.2515</v>
      </c>
      <c r="G10" s="20"/>
      <c r="H10" s="18">
        <v>40</v>
      </c>
      <c r="I10" s="35" t="s">
        <v>17</v>
      </c>
      <c r="J10" s="20" t="s">
        <v>18</v>
      </c>
      <c r="K10" s="66"/>
      <c r="L10" s="71">
        <f>Tabelle1!$E10*(1-Tabelle1!$K10)</f>
        <v>19.078500000000002</v>
      </c>
      <c r="M10" s="75">
        <f aca="true" t="shared" si="0" ref="M10:M15">F10*(1-K10)</f>
        <v>17.2515</v>
      </c>
      <c r="N10" s="84"/>
      <c r="O10" s="46"/>
    </row>
    <row r="11" spans="1:15" ht="15">
      <c r="A11" s="89">
        <v>9120037332002</v>
      </c>
      <c r="B11" s="85" t="s">
        <v>22</v>
      </c>
      <c r="C11" s="18" t="s">
        <v>23</v>
      </c>
      <c r="D11" s="32" t="s">
        <v>238</v>
      </c>
      <c r="E11" s="19">
        <v>4.5255</v>
      </c>
      <c r="F11" s="53">
        <v>4.053</v>
      </c>
      <c r="G11" s="20"/>
      <c r="H11" s="18">
        <v>96</v>
      </c>
      <c r="I11" s="35" t="s">
        <v>17</v>
      </c>
      <c r="J11" s="20" t="s">
        <v>18</v>
      </c>
      <c r="K11" s="66"/>
      <c r="L11" s="45">
        <f>Tabelle1!$E11*(1-Tabelle1!$K11)</f>
        <v>4.5255</v>
      </c>
      <c r="M11" s="58">
        <f t="shared" si="0"/>
        <v>4.053</v>
      </c>
      <c r="N11" s="84"/>
      <c r="O11" s="46"/>
    </row>
    <row r="12" spans="1:15" ht="15">
      <c r="A12" s="89">
        <v>9120037338400</v>
      </c>
      <c r="B12" s="85" t="s">
        <v>24</v>
      </c>
      <c r="C12" s="18" t="s">
        <v>25</v>
      </c>
      <c r="D12" s="18" t="s">
        <v>26</v>
      </c>
      <c r="E12" s="68">
        <v>11.466000000000001</v>
      </c>
      <c r="F12" s="73">
        <v>10.300500000000001</v>
      </c>
      <c r="G12" s="20"/>
      <c r="H12" s="18">
        <v>40</v>
      </c>
      <c r="I12" s="35" t="s">
        <v>17</v>
      </c>
      <c r="J12" s="20" t="s">
        <v>18</v>
      </c>
      <c r="K12" s="66"/>
      <c r="L12" s="71">
        <f>Tabelle1!$E12*(1-Tabelle1!$K12)</f>
        <v>11.466000000000001</v>
      </c>
      <c r="M12" s="75">
        <f t="shared" si="0"/>
        <v>10.300500000000001</v>
      </c>
      <c r="N12" s="84"/>
      <c r="O12" s="46"/>
    </row>
    <row r="13" spans="1:15" ht="15">
      <c r="A13" s="89">
        <v>9120037337410</v>
      </c>
      <c r="B13" s="85" t="s">
        <v>27</v>
      </c>
      <c r="C13" s="18" t="s">
        <v>25</v>
      </c>
      <c r="D13" s="18" t="s">
        <v>28</v>
      </c>
      <c r="E13" s="53">
        <v>14.889000000000001</v>
      </c>
      <c r="F13" s="55">
        <v>13.776</v>
      </c>
      <c r="G13" s="20"/>
      <c r="H13" s="18">
        <v>40</v>
      </c>
      <c r="I13" s="35" t="s">
        <v>17</v>
      </c>
      <c r="J13" s="20" t="s">
        <v>18</v>
      </c>
      <c r="K13" s="66"/>
      <c r="L13" s="45">
        <f>Tabelle1!$E13*(1-Tabelle1!$K13)</f>
        <v>14.889000000000001</v>
      </c>
      <c r="M13" s="58">
        <f t="shared" si="0"/>
        <v>13.776</v>
      </c>
      <c r="N13" s="84"/>
      <c r="O13" s="46"/>
    </row>
    <row r="14" spans="1:15" ht="15">
      <c r="A14" s="89">
        <v>9120037336901</v>
      </c>
      <c r="B14" s="85" t="s">
        <v>29</v>
      </c>
      <c r="C14" s="18" t="s">
        <v>30</v>
      </c>
      <c r="D14" s="18" t="s">
        <v>31</v>
      </c>
      <c r="E14" s="67">
        <v>56.1225</v>
      </c>
      <c r="F14" s="72">
        <v>51.859500000000004</v>
      </c>
      <c r="G14" s="20"/>
      <c r="H14" s="18">
        <v>20</v>
      </c>
      <c r="I14" s="35" t="s">
        <v>17</v>
      </c>
      <c r="J14" s="20" t="s">
        <v>18</v>
      </c>
      <c r="K14" s="66"/>
      <c r="L14" s="71">
        <f>Tabelle1!$E14*(1-Tabelle1!$K14)</f>
        <v>56.1225</v>
      </c>
      <c r="M14" s="75">
        <f t="shared" si="0"/>
        <v>51.859500000000004</v>
      </c>
      <c r="N14" s="84"/>
      <c r="O14" s="46"/>
    </row>
    <row r="15" spans="1:15" ht="15">
      <c r="A15" s="89">
        <v>9120037336918</v>
      </c>
      <c r="B15" s="85" t="s">
        <v>32</v>
      </c>
      <c r="C15" s="18" t="s">
        <v>30</v>
      </c>
      <c r="D15" s="18" t="s">
        <v>33</v>
      </c>
      <c r="E15" s="53">
        <v>75.306</v>
      </c>
      <c r="F15" s="55">
        <v>68.3025</v>
      </c>
      <c r="G15" s="20"/>
      <c r="H15" s="18">
        <v>20</v>
      </c>
      <c r="I15" s="35" t="s">
        <v>17</v>
      </c>
      <c r="J15" s="20" t="s">
        <v>18</v>
      </c>
      <c r="K15" s="66"/>
      <c r="L15" s="45">
        <f>Tabelle1!$E15*(1-Tabelle1!$K15)</f>
        <v>75.306</v>
      </c>
      <c r="M15" s="58">
        <f t="shared" si="0"/>
        <v>68.3025</v>
      </c>
      <c r="N15" s="84"/>
      <c r="O15" s="46"/>
    </row>
    <row r="16" spans="2:14" ht="15.75">
      <c r="B16" s="13" t="s">
        <v>34</v>
      </c>
      <c r="C16" s="14" t="s">
        <v>35</v>
      </c>
      <c r="D16" s="14" t="s">
        <v>36</v>
      </c>
      <c r="E16" s="15" t="s">
        <v>37</v>
      </c>
      <c r="F16" s="52" t="s">
        <v>38</v>
      </c>
      <c r="G16" s="16" t="s">
        <v>39</v>
      </c>
      <c r="H16" s="15" t="s">
        <v>40</v>
      </c>
      <c r="I16" s="34" t="s">
        <v>12</v>
      </c>
      <c r="J16" s="16" t="s">
        <v>41</v>
      </c>
      <c r="K16" s="62" t="s">
        <v>209</v>
      </c>
      <c r="L16" s="63" t="s">
        <v>210</v>
      </c>
      <c r="M16" s="64" t="e">
        <f aca="true" t="shared" si="1" ref="M16:M59">F16*(1-K16)</f>
        <v>#VALUE!</v>
      </c>
      <c r="N16" s="84"/>
    </row>
    <row r="17" spans="1:15" ht="15">
      <c r="A17" s="89">
        <v>9120037332804</v>
      </c>
      <c r="B17" s="85" t="s">
        <v>42</v>
      </c>
      <c r="C17" s="18" t="s">
        <v>43</v>
      </c>
      <c r="D17" s="18" t="s">
        <v>44</v>
      </c>
      <c r="E17" s="53">
        <v>50.389500000000005</v>
      </c>
      <c r="F17" s="55">
        <v>45.15</v>
      </c>
      <c r="G17" s="20"/>
      <c r="H17" s="18">
        <v>40</v>
      </c>
      <c r="I17" s="35" t="s">
        <v>17</v>
      </c>
      <c r="J17" s="20" t="s">
        <v>18</v>
      </c>
      <c r="K17" s="66"/>
      <c r="L17" s="45">
        <f>Tabelle1!$E17*(1-Tabelle1!$K17)</f>
        <v>50.389500000000005</v>
      </c>
      <c r="M17" s="58">
        <f t="shared" si="1"/>
        <v>45.15</v>
      </c>
      <c r="N17" s="84"/>
      <c r="O17" s="59"/>
    </row>
    <row r="18" spans="1:15" ht="15">
      <c r="A18" s="89">
        <v>6935750520215</v>
      </c>
      <c r="B18" s="100" t="s">
        <v>239</v>
      </c>
      <c r="C18" s="18" t="s">
        <v>45</v>
      </c>
      <c r="D18" s="18" t="s">
        <v>240</v>
      </c>
      <c r="E18" s="68">
        <v>14.9</v>
      </c>
      <c r="F18" s="73">
        <v>13.5</v>
      </c>
      <c r="G18" s="20"/>
      <c r="H18" s="18">
        <v>40</v>
      </c>
      <c r="I18" s="35" t="s">
        <v>17</v>
      </c>
      <c r="J18" s="20" t="s">
        <v>18</v>
      </c>
      <c r="K18" s="66"/>
      <c r="L18" s="71">
        <f>Tabelle1!$E18*(1-Tabelle1!$K18)</f>
        <v>14.9</v>
      </c>
      <c r="M18" s="75">
        <f t="shared" si="1"/>
        <v>13.5</v>
      </c>
      <c r="N18" s="84"/>
      <c r="O18" s="59"/>
    </row>
    <row r="19" spans="1:15" ht="15">
      <c r="A19" s="89">
        <v>9120037338912</v>
      </c>
      <c r="B19" s="85" t="s">
        <v>241</v>
      </c>
      <c r="C19" s="94" t="s">
        <v>45</v>
      </c>
      <c r="D19" s="94" t="s">
        <v>242</v>
      </c>
      <c r="E19" s="68">
        <v>21.9</v>
      </c>
      <c r="F19" s="73">
        <v>19.9</v>
      </c>
      <c r="G19" s="97"/>
      <c r="H19" s="94">
        <v>30</v>
      </c>
      <c r="I19" s="98" t="s">
        <v>17</v>
      </c>
      <c r="J19" s="97" t="s">
        <v>18</v>
      </c>
      <c r="K19" s="66"/>
      <c r="L19" s="71">
        <f>Tabelle1!$E19*(1-Tabelle1!$K19)</f>
        <v>21.9</v>
      </c>
      <c r="M19" s="75">
        <f t="shared" si="1"/>
        <v>19.9</v>
      </c>
      <c r="N19" s="84"/>
      <c r="O19" s="59"/>
    </row>
    <row r="20" spans="1:15" ht="15">
      <c r="A20" s="89">
        <v>9120037331111</v>
      </c>
      <c r="B20" s="85" t="s">
        <v>46</v>
      </c>
      <c r="C20" s="18" t="s">
        <v>47</v>
      </c>
      <c r="D20" s="18" t="s">
        <v>48</v>
      </c>
      <c r="E20" s="19">
        <v>23.0475</v>
      </c>
      <c r="F20" s="53">
        <v>20.7165</v>
      </c>
      <c r="G20" s="20"/>
      <c r="H20" s="18">
        <v>40</v>
      </c>
      <c r="I20" s="35" t="s">
        <v>17</v>
      </c>
      <c r="J20" s="20" t="s">
        <v>18</v>
      </c>
      <c r="K20" s="66"/>
      <c r="L20" s="99">
        <f>Tabelle1!$E20*(1-Tabelle1!$K20)</f>
        <v>23.0475</v>
      </c>
      <c r="M20" s="58">
        <f t="shared" si="1"/>
        <v>20.7165</v>
      </c>
      <c r="N20" s="84"/>
      <c r="O20" s="59"/>
    </row>
    <row r="21" spans="1:15" s="22" customFormat="1" ht="15.75">
      <c r="A21" s="91">
        <v>9120037331180</v>
      </c>
      <c r="B21" s="85" t="s">
        <v>49</v>
      </c>
      <c r="C21" s="18" t="s">
        <v>45</v>
      </c>
      <c r="D21" s="18" t="s">
        <v>50</v>
      </c>
      <c r="E21" s="68">
        <v>56.1225</v>
      </c>
      <c r="F21" s="73">
        <v>50.82</v>
      </c>
      <c r="G21" s="20"/>
      <c r="H21" s="18">
        <v>40</v>
      </c>
      <c r="I21" s="35" t="s">
        <v>17</v>
      </c>
      <c r="J21" s="20" t="s">
        <v>18</v>
      </c>
      <c r="K21" s="66"/>
      <c r="L21" s="71">
        <f>Tabelle1!$E21*(1-Tabelle1!$K21)</f>
        <v>56.1225</v>
      </c>
      <c r="M21" s="75">
        <f t="shared" si="1"/>
        <v>50.82</v>
      </c>
      <c r="N21" s="84"/>
      <c r="O21" s="59"/>
    </row>
    <row r="22" spans="1:15" s="22" customFormat="1" ht="15.75">
      <c r="A22" s="91">
        <v>9120037334914</v>
      </c>
      <c r="B22" s="85" t="s">
        <v>243</v>
      </c>
      <c r="C22" s="94" t="s">
        <v>45</v>
      </c>
      <c r="D22" s="94" t="s">
        <v>244</v>
      </c>
      <c r="E22" s="95">
        <v>39.9</v>
      </c>
      <c r="F22" s="96">
        <v>34.9</v>
      </c>
      <c r="G22" s="97"/>
      <c r="H22" s="94">
        <v>30</v>
      </c>
      <c r="I22" s="98" t="s">
        <v>17</v>
      </c>
      <c r="J22" s="97" t="s">
        <v>18</v>
      </c>
      <c r="K22" s="66"/>
      <c r="L22" s="99">
        <f>Tabelle1!$E22*(1-Tabelle1!$K22)</f>
        <v>39.9</v>
      </c>
      <c r="M22" s="58">
        <f t="shared" si="1"/>
        <v>34.9</v>
      </c>
      <c r="N22" s="84"/>
      <c r="O22" s="59"/>
    </row>
    <row r="23" spans="2:14" ht="15.75">
      <c r="B23" s="13" t="s">
        <v>51</v>
      </c>
      <c r="C23" s="14" t="s">
        <v>4</v>
      </c>
      <c r="D23" s="14" t="s">
        <v>5</v>
      </c>
      <c r="E23" s="15" t="s">
        <v>233</v>
      </c>
      <c r="F23" s="52" t="s">
        <v>234</v>
      </c>
      <c r="G23" s="16" t="s">
        <v>11</v>
      </c>
      <c r="H23" s="15" t="s">
        <v>7</v>
      </c>
      <c r="I23" s="34" t="s">
        <v>12</v>
      </c>
      <c r="J23" s="16" t="s">
        <v>13</v>
      </c>
      <c r="K23" s="62" t="s">
        <v>35</v>
      </c>
      <c r="L23" s="63" t="s">
        <v>36</v>
      </c>
      <c r="M23" s="64" t="e">
        <f t="shared" si="1"/>
        <v>#VALUE!</v>
      </c>
      <c r="N23" s="84"/>
    </row>
    <row r="24" spans="1:15" ht="15">
      <c r="A24" s="89">
        <v>9120037331845</v>
      </c>
      <c r="B24" s="85" t="s">
        <v>52</v>
      </c>
      <c r="C24" s="18" t="s">
        <v>45</v>
      </c>
      <c r="D24" s="18" t="s">
        <v>53</v>
      </c>
      <c r="E24" s="68">
        <v>82.803</v>
      </c>
      <c r="F24" s="73">
        <v>75.243</v>
      </c>
      <c r="G24" s="20"/>
      <c r="H24" s="18">
        <v>20</v>
      </c>
      <c r="I24" s="35" t="s">
        <v>17</v>
      </c>
      <c r="J24" s="20" t="s">
        <v>18</v>
      </c>
      <c r="K24" s="66"/>
      <c r="L24" s="71">
        <f>Tabelle1!$E24*(1-Tabelle1!$K24)</f>
        <v>82.803</v>
      </c>
      <c r="M24" s="75">
        <f t="shared" si="1"/>
        <v>75.243</v>
      </c>
      <c r="N24" s="84"/>
      <c r="O24" s="59"/>
    </row>
    <row r="25" spans="1:15" ht="15">
      <c r="A25" s="89">
        <v>9120037331852</v>
      </c>
      <c r="B25" s="85" t="s">
        <v>54</v>
      </c>
      <c r="C25" s="18" t="s">
        <v>55</v>
      </c>
      <c r="D25" s="18" t="s">
        <v>56</v>
      </c>
      <c r="E25" s="19">
        <v>121.611</v>
      </c>
      <c r="F25" s="53">
        <v>109.977</v>
      </c>
      <c r="G25" s="20"/>
      <c r="H25" s="18">
        <v>20</v>
      </c>
      <c r="I25" s="35" t="s">
        <v>17</v>
      </c>
      <c r="J25" s="20" t="s">
        <v>18</v>
      </c>
      <c r="K25" s="66"/>
      <c r="L25" s="45">
        <f>Tabelle1!$E25*(1-Tabelle1!$K25)</f>
        <v>121.611</v>
      </c>
      <c r="M25" s="58">
        <f t="shared" si="1"/>
        <v>109.977</v>
      </c>
      <c r="N25" s="84"/>
      <c r="O25" s="59"/>
    </row>
    <row r="26" spans="1:15" ht="15">
      <c r="A26" s="89">
        <v>9120037331869</v>
      </c>
      <c r="B26" s="85" t="s">
        <v>57</v>
      </c>
      <c r="C26" s="18" t="s">
        <v>45</v>
      </c>
      <c r="D26" s="18" t="s">
        <v>58</v>
      </c>
      <c r="E26" s="68">
        <v>86.877</v>
      </c>
      <c r="F26" s="73">
        <v>78.141</v>
      </c>
      <c r="G26" s="20"/>
      <c r="H26" s="18">
        <v>30</v>
      </c>
      <c r="I26" s="35" t="s">
        <v>17</v>
      </c>
      <c r="J26" s="20" t="s">
        <v>18</v>
      </c>
      <c r="K26" s="66"/>
      <c r="L26" s="71">
        <f>Tabelle1!$E26*(1-Tabelle1!$K26)</f>
        <v>86.877</v>
      </c>
      <c r="M26" s="75">
        <f t="shared" si="1"/>
        <v>78.141</v>
      </c>
      <c r="N26" s="101"/>
      <c r="O26" s="59"/>
    </row>
    <row r="27" spans="1:15" ht="15">
      <c r="A27" s="89">
        <v>9120037331876</v>
      </c>
      <c r="B27" s="85" t="s">
        <v>59</v>
      </c>
      <c r="C27" s="18" t="s">
        <v>60</v>
      </c>
      <c r="D27" s="24" t="s">
        <v>61</v>
      </c>
      <c r="E27" s="25">
        <v>114.66000000000001</v>
      </c>
      <c r="F27" s="54">
        <v>103.02600000000001</v>
      </c>
      <c r="G27" s="26"/>
      <c r="H27" s="24">
        <v>30</v>
      </c>
      <c r="I27" s="35" t="s">
        <v>17</v>
      </c>
      <c r="J27" s="26" t="s">
        <v>18</v>
      </c>
      <c r="K27" s="66"/>
      <c r="L27" s="45">
        <f>Tabelle1!$E27*(1-Tabelle1!$K27)</f>
        <v>114.66000000000001</v>
      </c>
      <c r="M27" s="58">
        <f t="shared" si="1"/>
        <v>103.02600000000001</v>
      </c>
      <c r="N27" s="84"/>
      <c r="O27" s="59"/>
    </row>
    <row r="28" spans="1:15" ht="15">
      <c r="A28" s="89">
        <v>9120037331883</v>
      </c>
      <c r="B28" s="85" t="s">
        <v>62</v>
      </c>
      <c r="C28" s="18" t="s">
        <v>63</v>
      </c>
      <c r="D28" s="18" t="s">
        <v>64</v>
      </c>
      <c r="E28" s="68">
        <v>137.8125</v>
      </c>
      <c r="F28" s="73">
        <v>127.34400000000001</v>
      </c>
      <c r="G28" s="20"/>
      <c r="H28" s="18">
        <v>30</v>
      </c>
      <c r="I28" s="35" t="s">
        <v>17</v>
      </c>
      <c r="J28" s="20" t="s">
        <v>18</v>
      </c>
      <c r="K28" s="66"/>
      <c r="L28" s="71">
        <f>Tabelle1!$E28*(1-Tabelle1!$K28)</f>
        <v>137.8125</v>
      </c>
      <c r="M28" s="75">
        <f t="shared" si="1"/>
        <v>127.34400000000001</v>
      </c>
      <c r="N28" s="84"/>
      <c r="O28" s="59"/>
    </row>
    <row r="29" spans="1:15" s="22" customFormat="1" ht="15.75">
      <c r="A29" s="91">
        <v>9120037331890</v>
      </c>
      <c r="B29" s="85" t="s">
        <v>65</v>
      </c>
      <c r="C29" s="18" t="s">
        <v>63</v>
      </c>
      <c r="D29" s="18" t="s">
        <v>66</v>
      </c>
      <c r="E29" s="19">
        <v>207.27</v>
      </c>
      <c r="F29" s="53">
        <v>184.06500000000003</v>
      </c>
      <c r="G29" s="20"/>
      <c r="H29" s="18">
        <v>30</v>
      </c>
      <c r="I29" s="35" t="s">
        <v>17</v>
      </c>
      <c r="J29" s="20" t="s">
        <v>18</v>
      </c>
      <c r="K29" s="66"/>
      <c r="L29" s="45">
        <f>Tabelle1!$E29*(1-Tabelle1!$K29)</f>
        <v>207.27</v>
      </c>
      <c r="M29" s="58">
        <f t="shared" si="1"/>
        <v>184.06500000000003</v>
      </c>
      <c r="N29" s="84"/>
      <c r="O29" s="59"/>
    </row>
    <row r="30" spans="1:15" ht="15">
      <c r="A30" s="89">
        <v>9120037331906</v>
      </c>
      <c r="B30" s="85" t="s">
        <v>67</v>
      </c>
      <c r="C30" s="18" t="s">
        <v>63</v>
      </c>
      <c r="D30" s="18" t="s">
        <v>68</v>
      </c>
      <c r="E30" s="68">
        <v>229.21500000000003</v>
      </c>
      <c r="F30" s="73">
        <v>207.2175</v>
      </c>
      <c r="G30" s="20"/>
      <c r="H30" s="18">
        <v>30</v>
      </c>
      <c r="I30" s="35" t="s">
        <v>17</v>
      </c>
      <c r="J30" s="20" t="s">
        <v>18</v>
      </c>
      <c r="K30" s="66"/>
      <c r="L30" s="71">
        <f>Tabelle1!$E30*(1-Tabelle1!$K30)</f>
        <v>229.21500000000003</v>
      </c>
      <c r="M30" s="75">
        <f t="shared" si="1"/>
        <v>207.2175</v>
      </c>
      <c r="N30" s="84"/>
      <c r="O30" s="59"/>
    </row>
    <row r="31" spans="1:15" ht="15">
      <c r="A31" s="89">
        <v>9120037339896</v>
      </c>
      <c r="B31" s="85" t="s">
        <v>206</v>
      </c>
      <c r="C31" s="37" t="s">
        <v>207</v>
      </c>
      <c r="D31" s="37" t="s">
        <v>208</v>
      </c>
      <c r="E31" s="38">
        <v>867.1215000000001</v>
      </c>
      <c r="F31" s="55">
        <v>786.0300000000001</v>
      </c>
      <c r="G31" s="39"/>
      <c r="H31" s="37">
        <v>20</v>
      </c>
      <c r="I31" s="40" t="s">
        <v>17</v>
      </c>
      <c r="J31" s="39" t="s">
        <v>18</v>
      </c>
      <c r="K31" s="66"/>
      <c r="L31" s="45">
        <f>Tabelle1!$E31*(1-Tabelle1!$K31)</f>
        <v>867.1215000000001</v>
      </c>
      <c r="M31" s="58">
        <f t="shared" si="1"/>
        <v>786.0300000000001</v>
      </c>
      <c r="N31" s="84"/>
      <c r="O31" s="59"/>
    </row>
    <row r="32" spans="2:14" ht="15.75">
      <c r="B32" s="13" t="s">
        <v>69</v>
      </c>
      <c r="C32" s="14" t="s">
        <v>4</v>
      </c>
      <c r="D32" s="14" t="s">
        <v>5</v>
      </c>
      <c r="E32" s="15" t="s">
        <v>233</v>
      </c>
      <c r="F32" s="52" t="s">
        <v>234</v>
      </c>
      <c r="G32" s="16" t="s">
        <v>11</v>
      </c>
      <c r="H32" s="15" t="s">
        <v>7</v>
      </c>
      <c r="I32" s="34" t="s">
        <v>12</v>
      </c>
      <c r="J32" s="16" t="s">
        <v>13</v>
      </c>
      <c r="K32" s="62" t="s">
        <v>35</v>
      </c>
      <c r="L32" s="61" t="s">
        <v>36</v>
      </c>
      <c r="M32" s="64" t="e">
        <f t="shared" si="1"/>
        <v>#VALUE!</v>
      </c>
      <c r="N32" s="84"/>
    </row>
    <row r="33" spans="1:15" ht="15">
      <c r="A33" s="89">
        <v>9120037330015</v>
      </c>
      <c r="B33" s="86" t="s">
        <v>70</v>
      </c>
      <c r="C33" s="18" t="s">
        <v>71</v>
      </c>
      <c r="D33" s="18" t="s">
        <v>72</v>
      </c>
      <c r="E33" s="19">
        <v>75.306</v>
      </c>
      <c r="F33" s="53">
        <v>68.3025</v>
      </c>
      <c r="G33" s="20"/>
      <c r="H33" s="18">
        <v>30</v>
      </c>
      <c r="I33" s="35" t="s">
        <v>17</v>
      </c>
      <c r="J33" s="20" t="s">
        <v>18</v>
      </c>
      <c r="K33" s="66"/>
      <c r="L33" s="45">
        <f>Tabelle1!$E33*(1-Tabelle1!$K33)</f>
        <v>75.306</v>
      </c>
      <c r="M33" s="58">
        <f t="shared" si="1"/>
        <v>68.3025</v>
      </c>
      <c r="N33" s="84"/>
      <c r="O33" s="59"/>
    </row>
    <row r="34" spans="1:15" ht="15">
      <c r="A34" s="89">
        <v>9120037330060</v>
      </c>
      <c r="B34" s="85" t="s">
        <v>73</v>
      </c>
      <c r="C34" s="18" t="s">
        <v>74</v>
      </c>
      <c r="D34" s="18" t="s">
        <v>75</v>
      </c>
      <c r="E34" s="68">
        <v>102.4275</v>
      </c>
      <c r="F34" s="73">
        <v>92.03250000000001</v>
      </c>
      <c r="G34" s="20"/>
      <c r="H34" s="18">
        <v>20</v>
      </c>
      <c r="I34" s="35" t="s">
        <v>17</v>
      </c>
      <c r="J34" s="20" t="s">
        <v>18</v>
      </c>
      <c r="K34" s="66"/>
      <c r="L34" s="71">
        <f>Tabelle1!$E34*(1-Tabelle1!$K34)</f>
        <v>102.4275</v>
      </c>
      <c r="M34" s="75">
        <f t="shared" si="1"/>
        <v>92.03250000000001</v>
      </c>
      <c r="N34" s="84"/>
      <c r="O34" s="59"/>
    </row>
    <row r="35" spans="2:14" ht="15.75">
      <c r="B35" s="13" t="s">
        <v>76</v>
      </c>
      <c r="C35" s="14" t="s">
        <v>4</v>
      </c>
      <c r="D35" s="14" t="s">
        <v>5</v>
      </c>
      <c r="E35" s="15" t="s">
        <v>233</v>
      </c>
      <c r="F35" s="52" t="s">
        <v>234</v>
      </c>
      <c r="G35" s="16" t="s">
        <v>11</v>
      </c>
      <c r="H35" s="15" t="s">
        <v>7</v>
      </c>
      <c r="I35" s="34" t="s">
        <v>12</v>
      </c>
      <c r="J35" s="16" t="s">
        <v>13</v>
      </c>
      <c r="K35" s="62" t="s">
        <v>211</v>
      </c>
      <c r="L35" s="63" t="s">
        <v>36</v>
      </c>
      <c r="M35" s="64" t="e">
        <f t="shared" si="1"/>
        <v>#VALUE!</v>
      </c>
      <c r="N35" s="84"/>
    </row>
    <row r="36" spans="1:14" ht="15">
      <c r="A36" s="89">
        <v>9120037331203</v>
      </c>
      <c r="B36" s="85" t="s">
        <v>77</v>
      </c>
      <c r="C36" s="18" t="s">
        <v>78</v>
      </c>
      <c r="D36" s="18" t="s">
        <v>79</v>
      </c>
      <c r="E36" s="19">
        <v>125.0235</v>
      </c>
      <c r="F36" s="53">
        <v>111.132</v>
      </c>
      <c r="G36" s="20"/>
      <c r="H36" s="18">
        <v>40</v>
      </c>
      <c r="I36" s="35" t="s">
        <v>17</v>
      </c>
      <c r="J36" s="20" t="s">
        <v>18</v>
      </c>
      <c r="K36" s="66"/>
      <c r="L36" s="45">
        <f>Tabelle1!$E36*(1-Tabelle1!$K36)</f>
        <v>125.0235</v>
      </c>
      <c r="M36" s="58">
        <f t="shared" si="1"/>
        <v>111.132</v>
      </c>
      <c r="N36" s="84"/>
    </row>
    <row r="37" spans="1:14" ht="15">
      <c r="A37" s="89">
        <v>9120037331241</v>
      </c>
      <c r="B37" s="85" t="s">
        <v>80</v>
      </c>
      <c r="C37" s="18" t="s">
        <v>81</v>
      </c>
      <c r="D37" s="18" t="s">
        <v>82</v>
      </c>
      <c r="E37" s="68">
        <v>68.355</v>
      </c>
      <c r="F37" s="73">
        <v>63.55650000000001</v>
      </c>
      <c r="G37" s="20"/>
      <c r="H37" s="18">
        <v>30</v>
      </c>
      <c r="I37" s="35" t="s">
        <v>17</v>
      </c>
      <c r="J37" s="20" t="s">
        <v>18</v>
      </c>
      <c r="K37" s="66"/>
      <c r="L37" s="71">
        <f>Tabelle1!$E37*(1-Tabelle1!$K37)</f>
        <v>68.355</v>
      </c>
      <c r="M37" s="75">
        <f t="shared" si="1"/>
        <v>63.55650000000001</v>
      </c>
      <c r="N37" s="84"/>
    </row>
    <row r="38" spans="1:14" ht="15">
      <c r="A38" s="89">
        <v>9120037331272</v>
      </c>
      <c r="B38" s="85" t="s">
        <v>83</v>
      </c>
      <c r="C38" s="18" t="s">
        <v>78</v>
      </c>
      <c r="D38" s="18" t="s">
        <v>84</v>
      </c>
      <c r="E38" s="19">
        <v>103.635</v>
      </c>
      <c r="F38" s="53">
        <v>97.2405</v>
      </c>
      <c r="G38" s="20"/>
      <c r="H38" s="18">
        <v>30</v>
      </c>
      <c r="I38" s="35" t="s">
        <v>17</v>
      </c>
      <c r="J38" s="20" t="s">
        <v>18</v>
      </c>
      <c r="K38" s="66"/>
      <c r="L38" s="45">
        <f>Tabelle1!$E38*(1-Tabelle1!$K38)</f>
        <v>103.635</v>
      </c>
      <c r="M38" s="58">
        <f t="shared" si="1"/>
        <v>97.2405</v>
      </c>
      <c r="N38" s="84"/>
    </row>
    <row r="39" spans="1:14" ht="15">
      <c r="A39" s="89">
        <v>9120037331470</v>
      </c>
      <c r="B39" s="85" t="s">
        <v>85</v>
      </c>
      <c r="C39" s="18" t="s">
        <v>86</v>
      </c>
      <c r="D39" s="18" t="s">
        <v>87</v>
      </c>
      <c r="E39" s="68">
        <v>144.76350000000002</v>
      </c>
      <c r="F39" s="73">
        <v>133.1295</v>
      </c>
      <c r="G39" s="20"/>
      <c r="H39" s="18">
        <v>30</v>
      </c>
      <c r="I39" s="35" t="s">
        <v>17</v>
      </c>
      <c r="J39" s="20" t="s">
        <v>18</v>
      </c>
      <c r="K39" s="66"/>
      <c r="L39" s="71">
        <f>Tabelle1!$E39*(1-Tabelle1!$K39)</f>
        <v>144.76350000000002</v>
      </c>
      <c r="M39" s="75">
        <f t="shared" si="1"/>
        <v>133.1295</v>
      </c>
      <c r="N39" s="84"/>
    </row>
    <row r="40" spans="1:14" ht="15">
      <c r="A40" s="89">
        <v>9120037331494</v>
      </c>
      <c r="B40" s="85" t="s">
        <v>88</v>
      </c>
      <c r="C40" s="18" t="s">
        <v>89</v>
      </c>
      <c r="D40" s="18" t="s">
        <v>90</v>
      </c>
      <c r="E40" s="19">
        <v>172.5465</v>
      </c>
      <c r="F40" s="53">
        <v>160.9125</v>
      </c>
      <c r="G40" s="20"/>
      <c r="H40" s="18">
        <v>30</v>
      </c>
      <c r="I40" s="35" t="s">
        <v>17</v>
      </c>
      <c r="J40" s="20" t="s">
        <v>18</v>
      </c>
      <c r="K40" s="66"/>
      <c r="L40" s="45">
        <f>Tabelle1!$E40*(1-Tabelle1!$K40)</f>
        <v>172.5465</v>
      </c>
      <c r="M40" s="58">
        <f t="shared" si="1"/>
        <v>160.9125</v>
      </c>
      <c r="N40" s="84"/>
    </row>
    <row r="41" spans="1:14" ht="15">
      <c r="A41" s="89">
        <v>9120037330114</v>
      </c>
      <c r="B41" s="85" t="s">
        <v>235</v>
      </c>
      <c r="C41" s="18" t="s">
        <v>91</v>
      </c>
      <c r="D41" s="32" t="s">
        <v>236</v>
      </c>
      <c r="E41" s="68">
        <v>68.355</v>
      </c>
      <c r="F41" s="73">
        <v>63.504</v>
      </c>
      <c r="G41" s="20"/>
      <c r="H41" s="18">
        <v>50</v>
      </c>
      <c r="I41" s="35" t="s">
        <v>17</v>
      </c>
      <c r="J41" s="20" t="s">
        <v>18</v>
      </c>
      <c r="K41" s="66"/>
      <c r="L41" s="71">
        <f>Tabelle1!$E41*(1-Tabelle1!$K41)</f>
        <v>68.355</v>
      </c>
      <c r="M41" s="75">
        <f t="shared" si="1"/>
        <v>63.504</v>
      </c>
      <c r="N41" s="84"/>
    </row>
    <row r="42" spans="1:15" s="22" customFormat="1" ht="15.75">
      <c r="A42" s="91">
        <v>9120037337809</v>
      </c>
      <c r="B42" s="85" t="s">
        <v>92</v>
      </c>
      <c r="C42" s="18" t="s">
        <v>93</v>
      </c>
      <c r="D42" s="18" t="s">
        <v>94</v>
      </c>
      <c r="E42" s="19">
        <v>91.50750000000001</v>
      </c>
      <c r="F42" s="53">
        <v>79.87349999999999</v>
      </c>
      <c r="G42" s="27"/>
      <c r="H42" s="18">
        <v>40</v>
      </c>
      <c r="I42" s="35" t="s">
        <v>17</v>
      </c>
      <c r="J42" s="27" t="s">
        <v>18</v>
      </c>
      <c r="K42" s="66"/>
      <c r="L42" s="45">
        <f>Tabelle1!$E42*(1-Tabelle1!$K42)</f>
        <v>91.50750000000001</v>
      </c>
      <c r="M42" s="58">
        <f t="shared" si="1"/>
        <v>79.87349999999999</v>
      </c>
      <c r="N42" s="84"/>
      <c r="O42" s="18"/>
    </row>
    <row r="43" spans="2:15" ht="15.75">
      <c r="B43" s="13" t="s">
        <v>95</v>
      </c>
      <c r="C43" s="14" t="s">
        <v>4</v>
      </c>
      <c r="D43" s="14" t="s">
        <v>5</v>
      </c>
      <c r="E43" s="15" t="s">
        <v>233</v>
      </c>
      <c r="F43" s="52" t="s">
        <v>234</v>
      </c>
      <c r="G43" s="16" t="s">
        <v>11</v>
      </c>
      <c r="H43" s="15" t="s">
        <v>7</v>
      </c>
      <c r="I43" s="34" t="s">
        <v>12</v>
      </c>
      <c r="J43" s="16" t="s">
        <v>13</v>
      </c>
      <c r="K43" s="62" t="s">
        <v>35</v>
      </c>
      <c r="L43" s="61" t="s">
        <v>36</v>
      </c>
      <c r="M43" s="64" t="e">
        <f t="shared" si="1"/>
        <v>#VALUE!</v>
      </c>
      <c r="N43" s="84"/>
      <c r="O43" s="46"/>
    </row>
    <row r="44" spans="1:15" ht="15">
      <c r="A44" s="89">
        <v>9120037338035</v>
      </c>
      <c r="B44" s="85" t="s">
        <v>97</v>
      </c>
      <c r="C44" s="18" t="s">
        <v>98</v>
      </c>
      <c r="D44" s="18" t="s">
        <v>96</v>
      </c>
      <c r="E44" s="19">
        <v>79.9365</v>
      </c>
      <c r="F44" s="53">
        <v>68.3025</v>
      </c>
      <c r="G44" s="20" t="s">
        <v>17</v>
      </c>
      <c r="H44" s="18">
        <v>50</v>
      </c>
      <c r="I44" s="35" t="s">
        <v>17</v>
      </c>
      <c r="J44" s="20" t="s">
        <v>18</v>
      </c>
      <c r="K44" s="66"/>
      <c r="L44" s="46">
        <f>Tabelle1!$E44*(1-Tabelle1!$K44)</f>
        <v>79.9365</v>
      </c>
      <c r="M44" s="58">
        <f t="shared" si="1"/>
        <v>68.3025</v>
      </c>
      <c r="N44" s="84"/>
      <c r="O44" s="59"/>
    </row>
    <row r="45" spans="2:14" ht="15.75">
      <c r="B45" s="13" t="s">
        <v>99</v>
      </c>
      <c r="C45" s="14" t="s">
        <v>4</v>
      </c>
      <c r="D45" s="14" t="s">
        <v>5</v>
      </c>
      <c r="E45" s="15" t="s">
        <v>233</v>
      </c>
      <c r="F45" s="52" t="s">
        <v>234</v>
      </c>
      <c r="G45" s="16" t="s">
        <v>11</v>
      </c>
      <c r="H45" s="15" t="s">
        <v>7</v>
      </c>
      <c r="I45" s="34" t="s">
        <v>12</v>
      </c>
      <c r="J45" s="16" t="s">
        <v>13</v>
      </c>
      <c r="K45" s="62" t="s">
        <v>211</v>
      </c>
      <c r="L45" s="61" t="s">
        <v>35</v>
      </c>
      <c r="M45" s="64" t="e">
        <f t="shared" si="1"/>
        <v>#VALUE!</v>
      </c>
      <c r="N45" s="84"/>
    </row>
    <row r="46" spans="1:15" ht="15">
      <c r="A46" s="89">
        <v>9120037331807</v>
      </c>
      <c r="B46" s="85" t="s">
        <v>100</v>
      </c>
      <c r="C46" s="18" t="s">
        <v>101</v>
      </c>
      <c r="D46" s="18" t="s">
        <v>102</v>
      </c>
      <c r="E46" s="19">
        <v>103.08900000000001</v>
      </c>
      <c r="F46" s="53">
        <v>91.455</v>
      </c>
      <c r="G46" s="20" t="s">
        <v>17</v>
      </c>
      <c r="H46" s="18">
        <v>40</v>
      </c>
      <c r="I46" s="35" t="s">
        <v>17</v>
      </c>
      <c r="J46" s="20" t="s">
        <v>18</v>
      </c>
      <c r="K46" s="66"/>
      <c r="L46" s="45">
        <f>Tabelle1!$E46*(1-Tabelle1!$K46)</f>
        <v>103.08900000000001</v>
      </c>
      <c r="M46" s="58">
        <f t="shared" si="1"/>
        <v>91.455</v>
      </c>
      <c r="N46" s="84"/>
      <c r="O46" s="46"/>
    </row>
    <row r="47" spans="1:15" ht="15">
      <c r="A47" s="89">
        <v>9120037331913</v>
      </c>
      <c r="B47" s="85" t="s">
        <v>103</v>
      </c>
      <c r="C47" s="18" t="s">
        <v>104</v>
      </c>
      <c r="D47" s="18" t="s">
        <v>105</v>
      </c>
      <c r="E47" s="68">
        <v>74.64450000000001</v>
      </c>
      <c r="F47" s="73">
        <v>67.14750000000001</v>
      </c>
      <c r="G47" s="20" t="s">
        <v>17</v>
      </c>
      <c r="H47" s="18">
        <v>40</v>
      </c>
      <c r="I47" s="35" t="s">
        <v>17</v>
      </c>
      <c r="J47" s="20" t="s">
        <v>18</v>
      </c>
      <c r="K47" s="66"/>
      <c r="L47" s="71">
        <f>Tabelle1!$E47*(1-Tabelle1!$K47)</f>
        <v>74.64450000000001</v>
      </c>
      <c r="M47" s="75">
        <f t="shared" si="1"/>
        <v>67.14750000000001</v>
      </c>
      <c r="N47" s="84"/>
      <c r="O47" s="46"/>
    </row>
    <row r="48" spans="1:15" ht="15">
      <c r="A48" s="89">
        <v>9120037335508</v>
      </c>
      <c r="B48" s="85" t="s">
        <v>106</v>
      </c>
      <c r="C48" s="18" t="s">
        <v>107</v>
      </c>
      <c r="D48" s="18" t="s">
        <v>108</v>
      </c>
      <c r="E48" s="19">
        <v>230.42249999999999</v>
      </c>
      <c r="F48" s="53">
        <v>207.2175</v>
      </c>
      <c r="G48" s="20" t="s">
        <v>17</v>
      </c>
      <c r="H48" s="18">
        <v>10</v>
      </c>
      <c r="I48" s="35" t="s">
        <v>17</v>
      </c>
      <c r="J48" s="20" t="s">
        <v>18</v>
      </c>
      <c r="K48" s="66"/>
      <c r="L48" s="45">
        <f>Tabelle1!$E48*(1-Tabelle1!$K48)</f>
        <v>230.42249999999999</v>
      </c>
      <c r="M48" s="58">
        <f t="shared" si="1"/>
        <v>207.2175</v>
      </c>
      <c r="N48" s="84"/>
      <c r="O48" s="46"/>
    </row>
    <row r="49" spans="1:15" ht="15">
      <c r="A49" s="89">
        <v>9120037330121</v>
      </c>
      <c r="B49" s="85" t="s">
        <v>203</v>
      </c>
      <c r="C49" s="37" t="s">
        <v>204</v>
      </c>
      <c r="D49" s="37" t="s">
        <v>205</v>
      </c>
      <c r="E49" s="69">
        <v>438.795</v>
      </c>
      <c r="F49" s="72">
        <v>404.0085</v>
      </c>
      <c r="G49" s="39" t="s">
        <v>17</v>
      </c>
      <c r="H49" s="37">
        <v>5</v>
      </c>
      <c r="I49" s="35" t="s">
        <v>17</v>
      </c>
      <c r="J49" s="39" t="s">
        <v>18</v>
      </c>
      <c r="K49" s="66"/>
      <c r="L49" s="71">
        <f>Tabelle1!$E49*(1-Tabelle1!$K49)</f>
        <v>438.795</v>
      </c>
      <c r="M49" s="75">
        <f t="shared" si="1"/>
        <v>404.0085</v>
      </c>
      <c r="N49" s="84"/>
      <c r="O49" s="46"/>
    </row>
    <row r="50" spans="1:15" s="22" customFormat="1" ht="15.75">
      <c r="A50" s="91">
        <v>9120037331333</v>
      </c>
      <c r="B50" s="85" t="s">
        <v>109</v>
      </c>
      <c r="C50" s="18" t="s">
        <v>110</v>
      </c>
      <c r="D50" s="18" t="s">
        <v>111</v>
      </c>
      <c r="E50" s="19">
        <v>306.831</v>
      </c>
      <c r="F50" s="53">
        <v>276.675</v>
      </c>
      <c r="G50" s="20" t="s">
        <v>17</v>
      </c>
      <c r="H50" s="18">
        <v>10</v>
      </c>
      <c r="I50" s="35" t="s">
        <v>17</v>
      </c>
      <c r="J50" s="20" t="s">
        <v>18</v>
      </c>
      <c r="K50" s="66"/>
      <c r="L50" s="45">
        <f>Tabelle1!$E50*(1-Tabelle1!$K50)</f>
        <v>306.831</v>
      </c>
      <c r="M50" s="58">
        <f t="shared" si="1"/>
        <v>276.675</v>
      </c>
      <c r="N50" s="84"/>
      <c r="O50" s="46"/>
    </row>
    <row r="51" spans="1:15" ht="15">
      <c r="A51" s="89">
        <v>9120037330077</v>
      </c>
      <c r="B51" s="85" t="s">
        <v>112</v>
      </c>
      <c r="C51" s="18" t="s">
        <v>113</v>
      </c>
      <c r="D51" s="18" t="s">
        <v>114</v>
      </c>
      <c r="E51" s="68">
        <v>137.8125</v>
      </c>
      <c r="F51" s="73">
        <v>126.17850000000001</v>
      </c>
      <c r="G51" s="20" t="s">
        <v>17</v>
      </c>
      <c r="H51" s="18">
        <v>40</v>
      </c>
      <c r="I51" s="35" t="s">
        <v>17</v>
      </c>
      <c r="J51" s="20" t="s">
        <v>18</v>
      </c>
      <c r="K51" s="66"/>
      <c r="L51" s="71">
        <f>Tabelle1!$E51*(1-Tabelle1!$K51)</f>
        <v>137.8125</v>
      </c>
      <c r="M51" s="75">
        <f t="shared" si="1"/>
        <v>126.17850000000001</v>
      </c>
      <c r="N51" s="84"/>
      <c r="O51" s="46"/>
    </row>
    <row r="52" spans="1:15" ht="15">
      <c r="A52" s="89">
        <v>9120037331302</v>
      </c>
      <c r="B52" s="85" t="s">
        <v>115</v>
      </c>
      <c r="C52" s="18" t="s">
        <v>116</v>
      </c>
      <c r="D52" s="18" t="s">
        <v>117</v>
      </c>
      <c r="E52" s="19">
        <v>114.66000000000001</v>
      </c>
      <c r="F52" s="53">
        <v>103.02600000000001</v>
      </c>
      <c r="G52" s="20" t="s">
        <v>17</v>
      </c>
      <c r="H52" s="18">
        <v>30</v>
      </c>
      <c r="I52" s="35" t="s">
        <v>17</v>
      </c>
      <c r="J52" s="20" t="s">
        <v>18</v>
      </c>
      <c r="K52" s="66"/>
      <c r="L52" s="45">
        <f>Tabelle1!$E52*(1-Tabelle1!$K52)</f>
        <v>114.66000000000001</v>
      </c>
      <c r="M52" s="58">
        <f t="shared" si="1"/>
        <v>103.02600000000001</v>
      </c>
      <c r="N52" s="84"/>
      <c r="O52" s="46"/>
    </row>
    <row r="53" spans="1:15" ht="15">
      <c r="A53" s="89">
        <v>9120037332606</v>
      </c>
      <c r="B53" s="85" t="s">
        <v>118</v>
      </c>
      <c r="C53" s="24" t="s">
        <v>119</v>
      </c>
      <c r="D53" s="24" t="s">
        <v>120</v>
      </c>
      <c r="E53" s="70">
        <v>56.784</v>
      </c>
      <c r="F53" s="74">
        <v>51.975</v>
      </c>
      <c r="G53" s="26" t="s">
        <v>17</v>
      </c>
      <c r="H53" s="24">
        <v>40</v>
      </c>
      <c r="I53" s="35" t="s">
        <v>17</v>
      </c>
      <c r="J53" s="26" t="s">
        <v>18</v>
      </c>
      <c r="K53" s="66"/>
      <c r="L53" s="71">
        <f>Tabelle1!$E53*(1-Tabelle1!$K53)</f>
        <v>56.784</v>
      </c>
      <c r="M53" s="75">
        <f t="shared" si="1"/>
        <v>51.975</v>
      </c>
      <c r="N53" s="84"/>
      <c r="O53" s="46"/>
    </row>
    <row r="54" spans="1:15" ht="15">
      <c r="A54" s="89">
        <v>9120037333801</v>
      </c>
      <c r="B54" s="85" t="s">
        <v>121</v>
      </c>
      <c r="C54" s="24" t="s">
        <v>119</v>
      </c>
      <c r="D54" s="24" t="s">
        <v>122</v>
      </c>
      <c r="E54" s="25">
        <v>56.784</v>
      </c>
      <c r="F54" s="53">
        <v>51.975</v>
      </c>
      <c r="G54" s="26" t="s">
        <v>17</v>
      </c>
      <c r="H54" s="24">
        <v>30</v>
      </c>
      <c r="I54" s="35" t="s">
        <v>17</v>
      </c>
      <c r="J54" s="26" t="s">
        <v>18</v>
      </c>
      <c r="K54" s="66"/>
      <c r="L54" s="45">
        <v>59</v>
      </c>
      <c r="M54" s="58">
        <f t="shared" si="1"/>
        <v>51.975</v>
      </c>
      <c r="N54" s="84"/>
      <c r="O54" s="46"/>
    </row>
    <row r="55" spans="1:15" ht="15">
      <c r="A55" s="89">
        <v>9120037336505</v>
      </c>
      <c r="B55" s="85" t="s">
        <v>123</v>
      </c>
      <c r="C55" s="24" t="s">
        <v>119</v>
      </c>
      <c r="D55" s="24" t="s">
        <v>123</v>
      </c>
      <c r="E55" s="70">
        <v>86.877</v>
      </c>
      <c r="F55" s="74">
        <v>79.87349999999999</v>
      </c>
      <c r="G55" s="26" t="s">
        <v>17</v>
      </c>
      <c r="H55" s="24">
        <v>20</v>
      </c>
      <c r="I55" s="35" t="s">
        <v>17</v>
      </c>
      <c r="J55" s="26" t="s">
        <v>18</v>
      </c>
      <c r="K55" s="66"/>
      <c r="L55" s="71">
        <f>Tabelle1!$E55*(1-Tabelle1!$K55)</f>
        <v>86.877</v>
      </c>
      <c r="M55" s="75">
        <f t="shared" si="1"/>
        <v>79.87349999999999</v>
      </c>
      <c r="N55" s="84"/>
      <c r="O55" s="46"/>
    </row>
    <row r="56" spans="1:15" ht="15">
      <c r="A56" s="89">
        <v>9120037336109</v>
      </c>
      <c r="B56" s="85" t="s">
        <v>124</v>
      </c>
      <c r="C56" s="18" t="s">
        <v>125</v>
      </c>
      <c r="D56" s="18" t="s">
        <v>126</v>
      </c>
      <c r="E56" s="19">
        <v>64.491</v>
      </c>
      <c r="F56" s="53">
        <v>57.645</v>
      </c>
      <c r="G56" s="20" t="s">
        <v>17</v>
      </c>
      <c r="H56" s="18">
        <v>30</v>
      </c>
      <c r="I56" s="35" t="s">
        <v>17</v>
      </c>
      <c r="J56" s="20" t="s">
        <v>18</v>
      </c>
      <c r="K56" s="66"/>
      <c r="L56" s="45">
        <f>Tabelle1!$E56*(1-Tabelle1!$K56)</f>
        <v>64.491</v>
      </c>
      <c r="M56" s="58">
        <f t="shared" si="1"/>
        <v>57.645</v>
      </c>
      <c r="N56" s="84"/>
      <c r="O56" s="46"/>
    </row>
    <row r="57" spans="1:15" ht="15">
      <c r="A57" s="89">
        <v>9120037339957</v>
      </c>
      <c r="B57" s="85" t="s">
        <v>127</v>
      </c>
      <c r="C57" s="24" t="s">
        <v>128</v>
      </c>
      <c r="D57" s="24" t="s">
        <v>129</v>
      </c>
      <c r="E57" s="70">
        <v>178.8255</v>
      </c>
      <c r="F57" s="74">
        <v>160.9125</v>
      </c>
      <c r="G57" s="26" t="s">
        <v>17</v>
      </c>
      <c r="H57" s="24">
        <v>5</v>
      </c>
      <c r="I57" s="35" t="s">
        <v>17</v>
      </c>
      <c r="J57" s="26" t="s">
        <v>18</v>
      </c>
      <c r="K57" s="66"/>
      <c r="L57" s="71">
        <f>Tabelle1!$E57*(1-Tabelle1!$K57)</f>
        <v>178.8255</v>
      </c>
      <c r="M57" s="75">
        <f t="shared" si="1"/>
        <v>160.9125</v>
      </c>
      <c r="N57" s="84"/>
      <c r="O57" s="46"/>
    </row>
    <row r="58" spans="1:15" ht="15">
      <c r="A58" s="89">
        <v>9120037339957</v>
      </c>
      <c r="B58" s="85" t="s">
        <v>130</v>
      </c>
      <c r="C58" s="24" t="s">
        <v>128</v>
      </c>
      <c r="D58" s="24" t="s">
        <v>131</v>
      </c>
      <c r="E58" s="25">
        <v>217.0875</v>
      </c>
      <c r="F58" s="54">
        <v>195.636</v>
      </c>
      <c r="G58" s="26" t="s">
        <v>17</v>
      </c>
      <c r="H58" s="24">
        <v>5</v>
      </c>
      <c r="I58" s="35" t="s">
        <v>17</v>
      </c>
      <c r="J58" s="26" t="s">
        <v>18</v>
      </c>
      <c r="K58" s="66"/>
      <c r="L58" s="45">
        <f>Tabelle1!$E58*(1-Tabelle1!$K58)</f>
        <v>217.0875</v>
      </c>
      <c r="M58" s="58">
        <f t="shared" si="1"/>
        <v>195.636</v>
      </c>
      <c r="N58" s="84"/>
      <c r="O58" s="46"/>
    </row>
    <row r="59" spans="1:15" ht="15">
      <c r="A59" s="89">
        <v>9120037331258</v>
      </c>
      <c r="B59" s="85" t="s">
        <v>132</v>
      </c>
      <c r="C59" s="18" t="s">
        <v>133</v>
      </c>
      <c r="D59" s="18" t="s">
        <v>134</v>
      </c>
      <c r="E59" s="68">
        <v>63.504</v>
      </c>
      <c r="F59" s="73">
        <v>56.721000000000004</v>
      </c>
      <c r="G59" s="20" t="s">
        <v>17</v>
      </c>
      <c r="H59" s="18">
        <v>40</v>
      </c>
      <c r="I59" s="35" t="s">
        <v>17</v>
      </c>
      <c r="J59" s="20" t="s">
        <v>18</v>
      </c>
      <c r="K59" s="66"/>
      <c r="L59" s="71">
        <f>Tabelle1!$E59*(1-Tabelle1!$K59)</f>
        <v>63.504</v>
      </c>
      <c r="M59" s="75">
        <f t="shared" si="1"/>
        <v>56.721000000000004</v>
      </c>
      <c r="N59" s="84"/>
      <c r="O59" s="46"/>
    </row>
    <row r="60" spans="1:14" s="104" customFormat="1" ht="15.75">
      <c r="A60" s="89"/>
      <c r="B60" s="47" t="s">
        <v>135</v>
      </c>
      <c r="C60" s="102" t="s">
        <v>4</v>
      </c>
      <c r="D60" s="102" t="s">
        <v>5</v>
      </c>
      <c r="E60" s="102"/>
      <c r="F60" s="102"/>
      <c r="G60" s="102" t="s">
        <v>11</v>
      </c>
      <c r="H60" s="102" t="s">
        <v>7</v>
      </c>
      <c r="I60" s="102" t="s">
        <v>12</v>
      </c>
      <c r="J60" s="102" t="s">
        <v>13</v>
      </c>
      <c r="K60" s="102"/>
      <c r="L60" s="102"/>
      <c r="M60" s="102"/>
      <c r="N60" s="103"/>
    </row>
    <row r="61" spans="1:256" s="29" customFormat="1" ht="15">
      <c r="A61" s="90">
        <v>9120037338028</v>
      </c>
      <c r="B61" s="87" t="s">
        <v>136</v>
      </c>
      <c r="C61" s="41" t="s">
        <v>137</v>
      </c>
      <c r="D61" s="41" t="s">
        <v>136</v>
      </c>
      <c r="E61" s="42">
        <v>172.5465</v>
      </c>
      <c r="F61" s="56">
        <v>160.9125</v>
      </c>
      <c r="G61" s="43" t="s">
        <v>17</v>
      </c>
      <c r="H61" s="41">
        <v>20</v>
      </c>
      <c r="I61" s="44"/>
      <c r="J61" s="43" t="s">
        <v>18</v>
      </c>
      <c r="K61" s="66"/>
      <c r="L61" s="29">
        <f>E61*(1-K61)</f>
        <v>172.5465</v>
      </c>
      <c r="M61" s="59">
        <f>F61*(1-K61)</f>
        <v>160.9125</v>
      </c>
      <c r="N61" s="84"/>
      <c r="O61" s="93"/>
      <c r="P61" s="30"/>
      <c r="Q61" s="31"/>
      <c r="T61" s="28"/>
      <c r="V61" s="30"/>
      <c r="X61" s="30"/>
      <c r="Y61" s="30"/>
      <c r="Z61" s="31"/>
      <c r="AC61" s="28"/>
      <c r="AE61" s="30"/>
      <c r="AG61" s="30"/>
      <c r="AH61" s="30"/>
      <c r="AI61" s="31"/>
      <c r="AL61" s="28"/>
      <c r="AN61" s="30"/>
      <c r="AP61" s="30"/>
      <c r="AQ61" s="30"/>
      <c r="AR61" s="31"/>
      <c r="AU61" s="28"/>
      <c r="AW61" s="30"/>
      <c r="AY61" s="30"/>
      <c r="AZ61" s="30"/>
      <c r="BA61" s="31"/>
      <c r="BD61" s="28"/>
      <c r="BF61" s="30"/>
      <c r="BH61" s="30"/>
      <c r="BI61" s="30"/>
      <c r="BJ61" s="31"/>
      <c r="BM61" s="28"/>
      <c r="BO61" s="30"/>
      <c r="BQ61" s="30"/>
      <c r="BR61" s="30"/>
      <c r="BS61" s="31"/>
      <c r="BV61" s="28"/>
      <c r="BX61" s="30"/>
      <c r="BZ61" s="30"/>
      <c r="CA61" s="30"/>
      <c r="CB61" s="31"/>
      <c r="CE61" s="28"/>
      <c r="CG61" s="30"/>
      <c r="CI61" s="30"/>
      <c r="CJ61" s="30"/>
      <c r="CK61" s="31"/>
      <c r="CN61" s="28"/>
      <c r="CP61" s="30"/>
      <c r="CR61" s="30"/>
      <c r="CS61" s="30"/>
      <c r="CT61" s="31"/>
      <c r="CW61" s="28"/>
      <c r="CY61" s="30"/>
      <c r="DA61" s="30"/>
      <c r="DB61" s="30"/>
      <c r="DC61" s="31"/>
      <c r="DF61" s="28"/>
      <c r="DH61" s="30"/>
      <c r="DJ61" s="30"/>
      <c r="DK61" s="30"/>
      <c r="DL61" s="31"/>
      <c r="DO61" s="28"/>
      <c r="DQ61" s="30"/>
      <c r="DS61" s="30"/>
      <c r="DT61" s="30"/>
      <c r="DU61" s="31"/>
      <c r="DX61" s="28"/>
      <c r="DZ61" s="30"/>
      <c r="EB61" s="30"/>
      <c r="EC61" s="30"/>
      <c r="ED61" s="31"/>
      <c r="EG61" s="28"/>
      <c r="EI61" s="30"/>
      <c r="EK61" s="30"/>
      <c r="EL61" s="30"/>
      <c r="EM61" s="31"/>
      <c r="EP61" s="28"/>
      <c r="ER61" s="30"/>
      <c r="ET61" s="30"/>
      <c r="EU61" s="30"/>
      <c r="EV61" s="31"/>
      <c r="EY61" s="28"/>
      <c r="FA61" s="30"/>
      <c r="FC61" s="30"/>
      <c r="FD61" s="30"/>
      <c r="FE61" s="31"/>
      <c r="FH61" s="28"/>
      <c r="FJ61" s="30"/>
      <c r="FL61" s="30"/>
      <c r="FM61" s="30"/>
      <c r="FN61" s="31"/>
      <c r="FQ61" s="28"/>
      <c r="FS61" s="30"/>
      <c r="FU61" s="30"/>
      <c r="FV61" s="30"/>
      <c r="FW61" s="31"/>
      <c r="FZ61" s="28"/>
      <c r="GB61" s="30"/>
      <c r="GD61" s="30"/>
      <c r="GE61" s="30"/>
      <c r="GF61" s="31"/>
      <c r="GI61" s="28"/>
      <c r="GK61" s="30"/>
      <c r="GM61" s="30"/>
      <c r="GN61" s="30"/>
      <c r="GO61" s="31"/>
      <c r="GR61" s="28"/>
      <c r="GT61" s="30"/>
      <c r="GV61" s="30"/>
      <c r="GW61" s="30"/>
      <c r="GX61" s="31"/>
      <c r="HA61" s="28"/>
      <c r="HC61" s="30"/>
      <c r="HE61" s="30"/>
      <c r="HF61" s="30"/>
      <c r="HG61" s="31"/>
      <c r="HJ61" s="28"/>
      <c r="HL61" s="30"/>
      <c r="HN61" s="30"/>
      <c r="HO61" s="30"/>
      <c r="HP61" s="31"/>
      <c r="HS61" s="28"/>
      <c r="HU61" s="30"/>
      <c r="HW61" s="30"/>
      <c r="HX61" s="30"/>
      <c r="HY61" s="31"/>
      <c r="IB61" s="28"/>
      <c r="ID61" s="30"/>
      <c r="IF61" s="30"/>
      <c r="IG61" s="30"/>
      <c r="IH61" s="31"/>
      <c r="IK61" s="28"/>
      <c r="IM61" s="30"/>
      <c r="IO61" s="30"/>
      <c r="IP61" s="30"/>
      <c r="IQ61" s="31"/>
      <c r="IT61" s="28"/>
      <c r="IV61" s="30"/>
    </row>
    <row r="62" spans="2:14" ht="15.75">
      <c r="B62" s="13" t="s">
        <v>138</v>
      </c>
      <c r="C62" s="14" t="s">
        <v>4</v>
      </c>
      <c r="D62" s="14" t="s">
        <v>5</v>
      </c>
      <c r="E62" s="15" t="s">
        <v>233</v>
      </c>
      <c r="F62" s="52" t="s">
        <v>234</v>
      </c>
      <c r="G62" s="16" t="s">
        <v>11</v>
      </c>
      <c r="H62" s="15" t="s">
        <v>7</v>
      </c>
      <c r="I62" s="34" t="s">
        <v>12</v>
      </c>
      <c r="J62" s="16" t="s">
        <v>13</v>
      </c>
      <c r="K62" s="88" t="s">
        <v>211</v>
      </c>
      <c r="L62" s="61" t="s">
        <v>36</v>
      </c>
      <c r="M62" s="61" t="s">
        <v>36</v>
      </c>
      <c r="N62" s="84"/>
    </row>
    <row r="63" spans="1:15" ht="15">
      <c r="A63" s="89">
        <v>9120037331012</v>
      </c>
      <c r="B63" s="21" t="s">
        <v>139</v>
      </c>
      <c r="C63" s="18" t="s">
        <v>140</v>
      </c>
      <c r="D63" s="32" t="s">
        <v>141</v>
      </c>
      <c r="E63" s="19">
        <v>9.156</v>
      </c>
      <c r="F63" s="53">
        <v>9.145500000000002</v>
      </c>
      <c r="G63" s="20" t="s">
        <v>17</v>
      </c>
      <c r="H63" s="18">
        <v>1</v>
      </c>
      <c r="I63" s="35" t="s">
        <v>17</v>
      </c>
      <c r="J63" s="20" t="s">
        <v>18</v>
      </c>
      <c r="K63" s="66"/>
      <c r="L63" s="45">
        <f>Tabelle1!$E63*(1-Tabelle1!$K63)</f>
        <v>9.156</v>
      </c>
      <c r="M63" s="58">
        <f>F63*(1-K63)</f>
        <v>9.145500000000002</v>
      </c>
      <c r="N63" s="84"/>
      <c r="O63" s="46"/>
    </row>
    <row r="64" spans="1:15" ht="15">
      <c r="A64" s="89">
        <v>9120037331029</v>
      </c>
      <c r="B64" s="23" t="s">
        <v>142</v>
      </c>
      <c r="C64" s="24" t="s">
        <v>140</v>
      </c>
      <c r="D64" s="24" t="s">
        <v>143</v>
      </c>
      <c r="E64" s="70">
        <v>11.466000000000001</v>
      </c>
      <c r="F64" s="74">
        <v>11.4555</v>
      </c>
      <c r="G64" s="26" t="s">
        <v>17</v>
      </c>
      <c r="H64" s="24">
        <v>1</v>
      </c>
      <c r="I64" s="35" t="s">
        <v>17</v>
      </c>
      <c r="J64" s="26" t="s">
        <v>18</v>
      </c>
      <c r="K64" s="66"/>
      <c r="L64" s="71">
        <f>Tabelle1!$E64*(1-Tabelle1!$K64)</f>
        <v>11.466000000000001</v>
      </c>
      <c r="M64" s="75">
        <f aca="true" t="shared" si="2" ref="M64:M88">F64*(1-K64)</f>
        <v>11.4555</v>
      </c>
      <c r="N64" s="84"/>
      <c r="O64" s="46"/>
    </row>
    <row r="65" spans="1:15" ht="15">
      <c r="A65" s="89">
        <v>9120037339841</v>
      </c>
      <c r="B65" s="23" t="s">
        <v>144</v>
      </c>
      <c r="C65" s="24" t="s">
        <v>140</v>
      </c>
      <c r="D65" s="24" t="s">
        <v>145</v>
      </c>
      <c r="E65" s="25">
        <v>11.466000000000001</v>
      </c>
      <c r="F65" s="54">
        <v>11.4555</v>
      </c>
      <c r="G65" s="26" t="s">
        <v>17</v>
      </c>
      <c r="H65" s="24">
        <v>1</v>
      </c>
      <c r="I65" s="35" t="s">
        <v>17</v>
      </c>
      <c r="J65" s="26" t="s">
        <v>18</v>
      </c>
      <c r="K65" s="66"/>
      <c r="L65" s="45">
        <f>Tabelle1!$E65*(1-Tabelle1!$K65)</f>
        <v>11.466000000000001</v>
      </c>
      <c r="M65" s="58">
        <f t="shared" si="2"/>
        <v>11.4555</v>
      </c>
      <c r="N65" s="84"/>
      <c r="O65" s="46"/>
    </row>
    <row r="66" spans="1:15" ht="15">
      <c r="A66" s="89">
        <v>9120037331036</v>
      </c>
      <c r="B66" s="23" t="s">
        <v>146</v>
      </c>
      <c r="C66" s="24" t="s">
        <v>140</v>
      </c>
      <c r="D66" s="24" t="s">
        <v>147</v>
      </c>
      <c r="E66" s="70">
        <v>11.445</v>
      </c>
      <c r="F66" s="74">
        <v>11.4555</v>
      </c>
      <c r="G66" s="26" t="s">
        <v>17</v>
      </c>
      <c r="H66" s="24">
        <v>1</v>
      </c>
      <c r="I66" s="35" t="s">
        <v>17</v>
      </c>
      <c r="J66" s="26" t="s">
        <v>18</v>
      </c>
      <c r="K66" s="66"/>
      <c r="L66" s="71">
        <f>Tabelle1!$E66*(1-Tabelle1!$K66)</f>
        <v>11.445</v>
      </c>
      <c r="M66" s="75">
        <f t="shared" si="2"/>
        <v>11.4555</v>
      </c>
      <c r="N66" s="84"/>
      <c r="O66" s="46"/>
    </row>
    <row r="67" spans="1:15" ht="15">
      <c r="A67" s="89">
        <v>9120037331159</v>
      </c>
      <c r="B67" s="21" t="s">
        <v>148</v>
      </c>
      <c r="C67" s="18" t="s">
        <v>149</v>
      </c>
      <c r="D67" s="18" t="s">
        <v>150</v>
      </c>
      <c r="E67" s="19">
        <v>2.8665000000000003</v>
      </c>
      <c r="F67" s="53">
        <v>2.8979999999999997</v>
      </c>
      <c r="G67" s="20" t="s">
        <v>17</v>
      </c>
      <c r="H67" s="18">
        <v>1</v>
      </c>
      <c r="I67" s="35" t="s">
        <v>17</v>
      </c>
      <c r="J67" s="27" t="s">
        <v>18</v>
      </c>
      <c r="K67" s="66"/>
      <c r="L67" s="45">
        <f>Tabelle1!$E67*(1-Tabelle1!$K67)</f>
        <v>2.8665000000000003</v>
      </c>
      <c r="M67" s="58">
        <f t="shared" si="2"/>
        <v>2.8979999999999997</v>
      </c>
      <c r="N67" s="84"/>
      <c r="O67" s="46"/>
    </row>
    <row r="68" spans="2:15" ht="15">
      <c r="B68" s="21" t="s">
        <v>151</v>
      </c>
      <c r="C68" s="18" t="s">
        <v>152</v>
      </c>
      <c r="D68" s="18" t="s">
        <v>153</v>
      </c>
      <c r="E68" s="68">
        <v>46.084500000000006</v>
      </c>
      <c r="F68" s="73">
        <v>46.074000000000005</v>
      </c>
      <c r="G68" s="20" t="s">
        <v>17</v>
      </c>
      <c r="H68" s="18">
        <v>1</v>
      </c>
      <c r="I68" s="35" t="s">
        <v>17</v>
      </c>
      <c r="J68" s="20" t="s">
        <v>18</v>
      </c>
      <c r="K68" s="66"/>
      <c r="L68" s="71">
        <f>Tabelle1!$E68*(1-Tabelle1!$K68)</f>
        <v>46.084500000000006</v>
      </c>
      <c r="M68" s="75">
        <f t="shared" si="2"/>
        <v>46.074000000000005</v>
      </c>
      <c r="N68" s="84"/>
      <c r="O68" s="46"/>
    </row>
    <row r="69" spans="2:15" ht="15">
      <c r="B69" s="21" t="s">
        <v>154</v>
      </c>
      <c r="C69" s="18" t="s">
        <v>155</v>
      </c>
      <c r="D69" s="18" t="s">
        <v>156</v>
      </c>
      <c r="E69" s="19">
        <v>4.5255</v>
      </c>
      <c r="F69" s="53">
        <v>4.515</v>
      </c>
      <c r="G69" s="20" t="s">
        <v>17</v>
      </c>
      <c r="H69" s="18">
        <v>1</v>
      </c>
      <c r="I69" s="35" t="s">
        <v>17</v>
      </c>
      <c r="J69" s="20" t="s">
        <v>18</v>
      </c>
      <c r="K69" s="66"/>
      <c r="L69" s="45">
        <f>Tabelle1!$E69*(1-Tabelle1!$K69)</f>
        <v>4.5255</v>
      </c>
      <c r="M69" s="58">
        <f t="shared" si="2"/>
        <v>4.515</v>
      </c>
      <c r="N69" s="84"/>
      <c r="O69" s="46"/>
    </row>
    <row r="70" spans="2:15" ht="15">
      <c r="B70" s="21" t="s">
        <v>157</v>
      </c>
      <c r="C70" s="18" t="s">
        <v>140</v>
      </c>
      <c r="D70" s="32" t="s">
        <v>216</v>
      </c>
      <c r="E70" s="68">
        <v>11.466000000000001</v>
      </c>
      <c r="F70" s="73">
        <v>11.4555</v>
      </c>
      <c r="G70" s="20" t="s">
        <v>17</v>
      </c>
      <c r="H70" s="18">
        <v>1</v>
      </c>
      <c r="I70" s="35" t="s">
        <v>17</v>
      </c>
      <c r="J70" s="20" t="s">
        <v>18</v>
      </c>
      <c r="K70" s="66"/>
      <c r="L70" s="71">
        <f>Tabelle1!$E70*(1-Tabelle1!$K70)</f>
        <v>11.466000000000001</v>
      </c>
      <c r="M70" s="75">
        <f t="shared" si="2"/>
        <v>11.4555</v>
      </c>
      <c r="N70" s="84"/>
      <c r="O70" s="46"/>
    </row>
    <row r="71" spans="1:15" ht="15">
      <c r="A71" s="89">
        <v>9120037336000</v>
      </c>
      <c r="B71" s="85" t="s">
        <v>218</v>
      </c>
      <c r="C71" s="18" t="s">
        <v>158</v>
      </c>
      <c r="D71" s="18" t="s">
        <v>159</v>
      </c>
      <c r="E71" s="19">
        <v>44.541000000000004</v>
      </c>
      <c r="F71" s="53">
        <v>44.572500000000005</v>
      </c>
      <c r="G71" s="20" t="s">
        <v>17</v>
      </c>
      <c r="H71" s="18">
        <v>1</v>
      </c>
      <c r="I71" s="35" t="s">
        <v>17</v>
      </c>
      <c r="J71" s="20" t="s">
        <v>18</v>
      </c>
      <c r="K71" s="66"/>
      <c r="L71" s="45">
        <f>Tabelle1!$E71*(1-Tabelle1!$K71)</f>
        <v>44.541000000000004</v>
      </c>
      <c r="M71" s="58">
        <f t="shared" si="2"/>
        <v>44.572500000000005</v>
      </c>
      <c r="N71" s="84"/>
      <c r="O71" s="46"/>
    </row>
    <row r="72" spans="1:15" ht="15">
      <c r="A72" s="89">
        <v>9120037330404</v>
      </c>
      <c r="B72" s="85" t="s">
        <v>217</v>
      </c>
      <c r="C72" s="18" t="s">
        <v>160</v>
      </c>
      <c r="D72" s="18" t="s">
        <v>161</v>
      </c>
      <c r="E72" s="68">
        <v>52.1535</v>
      </c>
      <c r="F72" s="73">
        <v>52.0905</v>
      </c>
      <c r="G72" s="20" t="s">
        <v>17</v>
      </c>
      <c r="H72" s="18">
        <v>1</v>
      </c>
      <c r="I72" s="35" t="s">
        <v>17</v>
      </c>
      <c r="J72" s="20" t="s">
        <v>18</v>
      </c>
      <c r="K72" s="66"/>
      <c r="L72" s="71">
        <f>Tabelle1!$E72*(1-Tabelle1!$K72)</f>
        <v>52.1535</v>
      </c>
      <c r="M72" s="75">
        <f t="shared" si="2"/>
        <v>52.0905</v>
      </c>
      <c r="N72" s="84"/>
      <c r="O72" s="46"/>
    </row>
    <row r="73" spans="1:15" ht="15">
      <c r="A73" s="89">
        <v>9120037330084</v>
      </c>
      <c r="B73" s="85" t="s">
        <v>219</v>
      </c>
      <c r="C73" s="18" t="s">
        <v>162</v>
      </c>
      <c r="D73" s="18" t="s">
        <v>163</v>
      </c>
      <c r="E73" s="19">
        <v>11.466000000000001</v>
      </c>
      <c r="F73" s="53">
        <v>11.4555</v>
      </c>
      <c r="G73" s="20" t="s">
        <v>17</v>
      </c>
      <c r="H73" s="18">
        <v>1</v>
      </c>
      <c r="I73" s="35" t="s">
        <v>17</v>
      </c>
      <c r="J73" s="20" t="s">
        <v>18</v>
      </c>
      <c r="K73" s="66"/>
      <c r="L73" s="45">
        <f>Tabelle1!$E73*(1-Tabelle1!$K73)</f>
        <v>11.466000000000001</v>
      </c>
      <c r="M73" s="58">
        <f t="shared" si="2"/>
        <v>11.4555</v>
      </c>
      <c r="N73" s="84"/>
      <c r="O73" s="46"/>
    </row>
    <row r="74" spans="2:15" ht="15">
      <c r="B74" s="21" t="s">
        <v>164</v>
      </c>
      <c r="C74" s="18" t="s">
        <v>165</v>
      </c>
      <c r="D74" s="18" t="s">
        <v>166</v>
      </c>
      <c r="E74" s="68">
        <v>6.8355</v>
      </c>
      <c r="F74" s="73">
        <v>6.825</v>
      </c>
      <c r="G74" s="20" t="s">
        <v>17</v>
      </c>
      <c r="H74" s="18">
        <v>1</v>
      </c>
      <c r="I74" s="35" t="s">
        <v>17</v>
      </c>
      <c r="J74" s="20" t="s">
        <v>18</v>
      </c>
      <c r="K74" s="66"/>
      <c r="L74" s="71">
        <f>Tabelle1!$E74*(1-Tabelle1!$K74)</f>
        <v>6.8355</v>
      </c>
      <c r="M74" s="75">
        <f t="shared" si="2"/>
        <v>6.825</v>
      </c>
      <c r="N74" s="84"/>
      <c r="O74" s="46"/>
    </row>
    <row r="75" spans="2:15" ht="15">
      <c r="B75" s="21" t="s">
        <v>167</v>
      </c>
      <c r="C75" s="18" t="s">
        <v>168</v>
      </c>
      <c r="D75" s="18" t="s">
        <v>169</v>
      </c>
      <c r="E75" s="19">
        <v>4.0845</v>
      </c>
      <c r="F75" s="53">
        <v>4.053</v>
      </c>
      <c r="G75" s="20" t="s">
        <v>17</v>
      </c>
      <c r="H75" s="18">
        <v>1</v>
      </c>
      <c r="I75" s="35" t="s">
        <v>17</v>
      </c>
      <c r="J75" s="20" t="s">
        <v>18</v>
      </c>
      <c r="K75" s="66"/>
      <c r="L75" s="45">
        <f>Tabelle1!$E75*(1-Tabelle1!$K75)</f>
        <v>4.0845</v>
      </c>
      <c r="M75" s="58">
        <f t="shared" si="2"/>
        <v>4.053</v>
      </c>
      <c r="N75" s="84"/>
      <c r="O75" s="46"/>
    </row>
    <row r="76" spans="2:15" ht="15">
      <c r="B76" s="21" t="s">
        <v>170</v>
      </c>
      <c r="C76" s="18" t="s">
        <v>171</v>
      </c>
      <c r="D76" s="18" t="s">
        <v>172</v>
      </c>
      <c r="E76" s="68">
        <v>11.466000000000001</v>
      </c>
      <c r="F76" s="73">
        <v>11.4555</v>
      </c>
      <c r="G76" s="20" t="s">
        <v>17</v>
      </c>
      <c r="H76" s="18">
        <v>1</v>
      </c>
      <c r="I76" s="35" t="s">
        <v>17</v>
      </c>
      <c r="J76" s="20" t="s">
        <v>18</v>
      </c>
      <c r="K76" s="66"/>
      <c r="L76" s="71">
        <f>Tabelle1!$E76*(1-Tabelle1!$K76)</f>
        <v>11.466000000000001</v>
      </c>
      <c r="M76" s="75">
        <f t="shared" si="2"/>
        <v>11.4555</v>
      </c>
      <c r="N76" s="84"/>
      <c r="O76" s="46"/>
    </row>
    <row r="77" spans="2:15" ht="15">
      <c r="B77" s="21" t="s">
        <v>173</v>
      </c>
      <c r="C77" s="18" t="s">
        <v>174</v>
      </c>
      <c r="D77" s="18" t="s">
        <v>169</v>
      </c>
      <c r="E77" s="19">
        <v>8.715000000000002</v>
      </c>
      <c r="F77" s="53">
        <v>8.6835</v>
      </c>
      <c r="G77" s="20" t="s">
        <v>17</v>
      </c>
      <c r="H77" s="18">
        <v>1</v>
      </c>
      <c r="I77" s="35" t="s">
        <v>17</v>
      </c>
      <c r="J77" s="20" t="s">
        <v>18</v>
      </c>
      <c r="K77" s="66"/>
      <c r="L77" s="45">
        <f>Tabelle1!$E77*(1-Tabelle1!$K77)</f>
        <v>8.715000000000002</v>
      </c>
      <c r="M77" s="58">
        <f t="shared" si="2"/>
        <v>8.6835</v>
      </c>
      <c r="N77" s="84"/>
      <c r="O77" s="46"/>
    </row>
    <row r="78" spans="2:15" ht="15">
      <c r="B78" s="21" t="s">
        <v>175</v>
      </c>
      <c r="C78" s="18" t="s">
        <v>176</v>
      </c>
      <c r="D78" s="18" t="s">
        <v>177</v>
      </c>
      <c r="E78" s="68">
        <v>1.218</v>
      </c>
      <c r="F78" s="73">
        <v>1.1550000000000002</v>
      </c>
      <c r="G78" s="20" t="s">
        <v>17</v>
      </c>
      <c r="H78" s="18">
        <v>1</v>
      </c>
      <c r="I78" s="35" t="s">
        <v>17</v>
      </c>
      <c r="J78" s="20" t="s">
        <v>18</v>
      </c>
      <c r="K78" s="66"/>
      <c r="L78" s="71">
        <f>Tabelle1!$E78*(1-Tabelle1!$K78)</f>
        <v>1.218</v>
      </c>
      <c r="M78" s="75">
        <f t="shared" si="2"/>
        <v>1.1550000000000002</v>
      </c>
      <c r="N78" s="84"/>
      <c r="O78" s="46"/>
    </row>
    <row r="79" spans="1:15" s="22" customFormat="1" ht="15.75">
      <c r="A79" s="92"/>
      <c r="B79" s="21" t="s">
        <v>178</v>
      </c>
      <c r="C79" s="18" t="s">
        <v>179</v>
      </c>
      <c r="D79" s="18" t="s">
        <v>180</v>
      </c>
      <c r="E79" s="19">
        <v>7.497</v>
      </c>
      <c r="F79" s="53">
        <v>7.5285</v>
      </c>
      <c r="G79" s="20" t="s">
        <v>17</v>
      </c>
      <c r="H79" s="18">
        <v>1</v>
      </c>
      <c r="I79" s="35" t="s">
        <v>17</v>
      </c>
      <c r="J79" s="20" t="s">
        <v>18</v>
      </c>
      <c r="K79" s="66"/>
      <c r="L79" s="45">
        <f>Tabelle1!$E79*(1-Tabelle1!$K79)</f>
        <v>7.497</v>
      </c>
      <c r="M79" s="58">
        <f t="shared" si="2"/>
        <v>7.5285</v>
      </c>
      <c r="N79" s="84"/>
      <c r="O79" s="46"/>
    </row>
    <row r="80" spans="2:15" ht="15">
      <c r="B80" s="21" t="s">
        <v>181</v>
      </c>
      <c r="C80" s="18" t="s">
        <v>182</v>
      </c>
      <c r="D80" s="18" t="s">
        <v>183</v>
      </c>
      <c r="E80" s="68">
        <v>9.156</v>
      </c>
      <c r="F80" s="73">
        <v>9.145500000000002</v>
      </c>
      <c r="G80" s="20" t="s">
        <v>17</v>
      </c>
      <c r="H80" s="18">
        <v>1</v>
      </c>
      <c r="I80" s="35" t="s">
        <v>17</v>
      </c>
      <c r="J80" s="20" t="s">
        <v>18</v>
      </c>
      <c r="K80" s="66"/>
      <c r="L80" s="71">
        <f>Tabelle1!$E80*(1-Tabelle1!$K80)</f>
        <v>9.156</v>
      </c>
      <c r="M80" s="75">
        <f t="shared" si="2"/>
        <v>9.145500000000002</v>
      </c>
      <c r="N80" s="84"/>
      <c r="O80" s="46"/>
    </row>
    <row r="81" spans="2:15" ht="15">
      <c r="B81" s="21" t="s">
        <v>220</v>
      </c>
      <c r="C81" s="18" t="s">
        <v>184</v>
      </c>
      <c r="D81" s="18" t="s">
        <v>185</v>
      </c>
      <c r="E81" s="19">
        <v>11.466000000000001</v>
      </c>
      <c r="F81" s="53">
        <v>11.4555</v>
      </c>
      <c r="G81" s="20" t="s">
        <v>17</v>
      </c>
      <c r="H81" s="18">
        <v>1</v>
      </c>
      <c r="I81" s="35" t="s">
        <v>17</v>
      </c>
      <c r="J81" s="20" t="s">
        <v>18</v>
      </c>
      <c r="K81" s="66"/>
      <c r="L81" s="45">
        <f>Tabelle1!$E81*(1-Tabelle1!$K81)</f>
        <v>11.466000000000001</v>
      </c>
      <c r="M81" s="58">
        <f t="shared" si="2"/>
        <v>11.4555</v>
      </c>
      <c r="N81" s="84"/>
      <c r="O81" s="46"/>
    </row>
    <row r="82" spans="2:14" ht="15.75">
      <c r="B82" s="13" t="s">
        <v>186</v>
      </c>
      <c r="C82" s="14" t="s">
        <v>4</v>
      </c>
      <c r="D82" s="14" t="s">
        <v>5</v>
      </c>
      <c r="E82" s="15" t="s">
        <v>233</v>
      </c>
      <c r="F82" s="52" t="s">
        <v>234</v>
      </c>
      <c r="G82" s="16" t="s">
        <v>11</v>
      </c>
      <c r="H82" s="15" t="s">
        <v>7</v>
      </c>
      <c r="I82" s="34" t="s">
        <v>12</v>
      </c>
      <c r="J82" s="16" t="s">
        <v>13</v>
      </c>
      <c r="K82" s="88" t="s">
        <v>211</v>
      </c>
      <c r="L82" s="61" t="s">
        <v>36</v>
      </c>
      <c r="M82" s="65" t="e">
        <f t="shared" si="2"/>
        <v>#VALUE!</v>
      </c>
      <c r="N82" s="84"/>
    </row>
    <row r="83" spans="2:15" ht="15">
      <c r="B83" s="85" t="s">
        <v>187</v>
      </c>
      <c r="C83" s="18" t="s">
        <v>188</v>
      </c>
      <c r="D83" s="18" t="s">
        <v>189</v>
      </c>
      <c r="E83" s="19">
        <v>15.33</v>
      </c>
      <c r="F83" s="53">
        <v>15.277500000000002</v>
      </c>
      <c r="G83" s="20" t="s">
        <v>17</v>
      </c>
      <c r="H83" s="18">
        <v>1</v>
      </c>
      <c r="I83" s="35" t="s">
        <v>17</v>
      </c>
      <c r="J83" s="20" t="s">
        <v>18</v>
      </c>
      <c r="K83" s="66"/>
      <c r="L83" s="45">
        <f>Tabelle1!$E83*(1-Tabelle1!$K83)</f>
        <v>15.33</v>
      </c>
      <c r="M83" s="58">
        <f t="shared" si="2"/>
        <v>15.277500000000002</v>
      </c>
      <c r="N83" s="84"/>
      <c r="O83" s="59"/>
    </row>
    <row r="84" spans="2:15" ht="15">
      <c r="B84" s="85" t="s">
        <v>190</v>
      </c>
      <c r="C84" s="18" t="s">
        <v>191</v>
      </c>
      <c r="D84" s="18" t="s">
        <v>192</v>
      </c>
      <c r="E84" s="68">
        <v>8.1585</v>
      </c>
      <c r="F84" s="73">
        <v>8.106</v>
      </c>
      <c r="G84" s="20" t="s">
        <v>17</v>
      </c>
      <c r="H84" s="18">
        <v>1</v>
      </c>
      <c r="I84" s="35" t="s">
        <v>17</v>
      </c>
      <c r="J84" s="20" t="s">
        <v>18</v>
      </c>
      <c r="K84" s="66"/>
      <c r="L84" s="71">
        <f>Tabelle1!$E84*(1-Tabelle1!$K84)</f>
        <v>8.1585</v>
      </c>
      <c r="M84" s="75">
        <f t="shared" si="2"/>
        <v>8.106</v>
      </c>
      <c r="N84" s="84"/>
      <c r="O84" s="59"/>
    </row>
    <row r="85" spans="2:15" ht="15">
      <c r="B85" s="85" t="s">
        <v>193</v>
      </c>
      <c r="C85" s="18" t="s">
        <v>188</v>
      </c>
      <c r="D85" s="18" t="s">
        <v>194</v>
      </c>
      <c r="E85" s="19">
        <v>40.3515</v>
      </c>
      <c r="F85" s="53">
        <v>36.92850000000001</v>
      </c>
      <c r="G85" s="20" t="s">
        <v>17</v>
      </c>
      <c r="H85" s="18">
        <v>40</v>
      </c>
      <c r="I85" s="35" t="s">
        <v>17</v>
      </c>
      <c r="J85" s="20" t="s">
        <v>18</v>
      </c>
      <c r="K85" s="66"/>
      <c r="L85" s="45">
        <f>Tabelle1!$E85*(1-Tabelle1!$K85)</f>
        <v>40.3515</v>
      </c>
      <c r="M85" s="58">
        <f t="shared" si="2"/>
        <v>36.92850000000001</v>
      </c>
      <c r="N85" s="84"/>
      <c r="O85" s="59"/>
    </row>
    <row r="86" spans="2:15" ht="15">
      <c r="B86" s="85" t="s">
        <v>195</v>
      </c>
      <c r="C86" s="18" t="s">
        <v>188</v>
      </c>
      <c r="D86" s="18" t="s">
        <v>196</v>
      </c>
      <c r="E86" s="68">
        <v>6.615</v>
      </c>
      <c r="F86" s="73">
        <v>6.016500000000001</v>
      </c>
      <c r="G86" s="20" t="s">
        <v>17</v>
      </c>
      <c r="H86" s="18">
        <v>1</v>
      </c>
      <c r="I86" s="35" t="s">
        <v>17</v>
      </c>
      <c r="J86" s="20" t="s">
        <v>18</v>
      </c>
      <c r="K86" s="66"/>
      <c r="L86" s="71">
        <f>Tabelle1!$E86*(1-Tabelle1!$K86)</f>
        <v>6.615</v>
      </c>
      <c r="M86" s="75">
        <f t="shared" si="2"/>
        <v>6.016500000000001</v>
      </c>
      <c r="N86" s="84"/>
      <c r="O86" s="59"/>
    </row>
    <row r="87" spans="2:15" ht="15">
      <c r="B87" s="85" t="s">
        <v>197</v>
      </c>
      <c r="C87" s="18" t="s">
        <v>198</v>
      </c>
      <c r="D87" s="18" t="s">
        <v>199</v>
      </c>
      <c r="E87" s="19">
        <v>27.237000000000002</v>
      </c>
      <c r="F87" s="53">
        <v>24.3075</v>
      </c>
      <c r="G87" s="20" t="s">
        <v>17</v>
      </c>
      <c r="H87" s="18">
        <v>50</v>
      </c>
      <c r="I87" s="35" t="s">
        <v>17</v>
      </c>
      <c r="J87" s="20" t="s">
        <v>18</v>
      </c>
      <c r="K87" s="66"/>
      <c r="L87" s="45">
        <f>Tabelle1!$E87*(1-Tabelle1!$K87)</f>
        <v>27.237000000000002</v>
      </c>
      <c r="M87" s="58">
        <f t="shared" si="2"/>
        <v>24.3075</v>
      </c>
      <c r="N87" s="84"/>
      <c r="O87" s="59"/>
    </row>
    <row r="88" spans="2:15" ht="15">
      <c r="B88" s="85" t="s">
        <v>200</v>
      </c>
      <c r="C88" s="18" t="s">
        <v>188</v>
      </c>
      <c r="D88" s="18" t="s">
        <v>201</v>
      </c>
      <c r="E88" s="68">
        <v>14.7735</v>
      </c>
      <c r="F88" s="73">
        <v>13.314</v>
      </c>
      <c r="G88" s="20" t="s">
        <v>17</v>
      </c>
      <c r="H88" s="18">
        <v>100</v>
      </c>
      <c r="I88" s="35" t="s">
        <v>17</v>
      </c>
      <c r="J88" s="20" t="s">
        <v>18</v>
      </c>
      <c r="K88" s="66"/>
      <c r="L88" s="71">
        <f>Tabelle1!$E88*(1-Tabelle1!$K88)</f>
        <v>14.7735</v>
      </c>
      <c r="M88" s="75">
        <f t="shared" si="2"/>
        <v>13.314</v>
      </c>
      <c r="N88" s="84"/>
      <c r="O88" s="59"/>
    </row>
    <row r="91" ht="15">
      <c r="A91" s="89" t="s">
        <v>245</v>
      </c>
    </row>
  </sheetData>
  <sheetProtection formatCells="0" formatColumns="0" formatRows="0" insertColumns="0" insertRows="0" deleteColumns="0" deleteRows="0" sort="0" autoFilter="0"/>
  <mergeCells count="2">
    <mergeCell ref="E1:J1"/>
    <mergeCell ref="H3:I3"/>
  </mergeCells>
  <hyperlinks>
    <hyperlink ref="B5" r:id="rId1" display="PAN PSD140TR"/>
    <hyperlink ref="B6" r:id="rId2" display="PAN PSD190TR"/>
    <hyperlink ref="B7" r:id="rId3" display="PAN PSD150"/>
    <hyperlink ref="B8" r:id="rId4" display="PAN PSD190"/>
    <hyperlink ref="B9" r:id="rId5" display="PAN VOLTFINDER"/>
    <hyperlink ref="B10" r:id="rId6" display="PAN MAGNETFINDER"/>
    <hyperlink ref="B11" r:id="rId7" display="PAN 2000"/>
    <hyperlink ref="B12" r:id="rId8" display="PAN Volttester 400"/>
    <hyperlink ref="B13" r:id="rId9" display="PAN Volttester 400 FI"/>
    <hyperlink ref="B14" r:id="rId10" display="PAN MV-690A"/>
    <hyperlink ref="B15" r:id="rId11" display="PAN MV-690B"/>
    <hyperlink ref="B17" r:id="rId12" display="PAN Multistift"/>
    <hyperlink ref="B20" r:id="rId13" display="PAN 111"/>
    <hyperlink ref="B21" r:id="rId14" display="PAN 118"/>
    <hyperlink ref="B24" r:id="rId15" display="PAN 184"/>
    <hyperlink ref="B25" r:id="rId16" display="PAN 185"/>
    <hyperlink ref="B26" r:id="rId17" display="PAN 186"/>
    <hyperlink ref="B27" r:id="rId18" display="PAN 187LCR"/>
    <hyperlink ref="B28" r:id="rId19" display="PAN 188"/>
    <hyperlink ref="B29" r:id="rId20" display="PAN 189"/>
    <hyperlink ref="B30" r:id="rId21" display="PAN 189 USB"/>
    <hyperlink ref="B31" r:id="rId22" display="PAN OSCIMETER"/>
    <hyperlink ref="B33" r:id="rId23" display="PAN LAN1"/>
    <hyperlink ref="B34" r:id="rId24" display="PAN KABELFINDER"/>
    <hyperlink ref="B36" r:id="rId25" display="PAN 120"/>
    <hyperlink ref="B37" r:id="rId26" display="PAN 124"/>
    <hyperlink ref="B38" r:id="rId27" display="PAN 127"/>
    <hyperlink ref="B39" r:id="rId28" display="PAN 147"/>
    <hyperlink ref="B40" r:id="rId29" display="PAN 149"/>
    <hyperlink ref="B41" r:id="rId30" display="PAN ADP400A"/>
    <hyperlink ref="B42" r:id="rId31" display="PAN Leckstromzange"/>
    <hyperlink ref="B44" r:id="rId32" display="PAN SSP8030"/>
    <hyperlink ref="B46" r:id="rId33" display="PAN 180 CB-A+G"/>
    <hyperlink ref="B47" r:id="rId34" display="PAN Stromkreisfinder"/>
    <hyperlink ref="B48" r:id="rId35" display="PAN 5500"/>
    <hyperlink ref="B57" r:id="rId36" display="PAN Multicar"/>
    <hyperlink ref="B58" r:id="rId37" display="PAN Multicar - IR"/>
    <hyperlink ref="B49" r:id="rId38" display="PAN Leitungsfinder"/>
    <hyperlink ref="B51" r:id="rId39" display="PAN Multitacho"/>
    <hyperlink ref="B52" r:id="rId40" display="PAN Luxmeter"/>
    <hyperlink ref="B53" r:id="rId41" display="PAN IR-T260F"/>
    <hyperlink ref="B54" r:id="rId42" display="PAN IR-T380"/>
    <hyperlink ref="B55" r:id="rId43" display="PAN IR-T650"/>
    <hyperlink ref="B59" r:id="rId44" display="PAN 125"/>
    <hyperlink ref="B61" r:id="rId45" display="PAN Aircontrol"/>
    <hyperlink ref="B71" r:id="rId46" display="PAN Tauchfühler (TP-01)"/>
    <hyperlink ref="B72" r:id="rId47" display="PAN Flächenfühler (TP-04)"/>
    <hyperlink ref="B73" r:id="rId48" display="PAN Punktfühler (TP-03)"/>
    <hyperlink ref="B83" r:id="rId49" display="PAN AD-01"/>
    <hyperlink ref="B84" r:id="rId50" display="PAN AD-10"/>
    <hyperlink ref="B85" r:id="rId51" display="PAN GL-36"/>
    <hyperlink ref="B86" r:id="rId52" display="PAN KH-102"/>
    <hyperlink ref="B87" r:id="rId53" display="PAN KS-350"/>
    <hyperlink ref="B88" r:id="rId54" display="PAN SD-12F (KH 204)"/>
    <hyperlink ref="B56" r:id="rId55" display="PAN 610B"/>
    <hyperlink ref="B50" r:id="rId56" display="PAN CLM33"/>
    <hyperlink ref="B19" r:id="rId57" display="PAN Minimeter"/>
    <hyperlink ref="B18" r:id="rId58" display="PAN Micrometer"/>
    <hyperlink ref="B22" r:id="rId59" display="PAN Profimeter"/>
    <hyperlink ref="E1:J1" r:id="rId60" display="http://www.krystufek.at/"/>
  </hyperlinks>
  <printOptions/>
  <pageMargins left="0.7" right="0.7" top="0.787401575" bottom="0.787401575" header="0.3" footer="0.3"/>
  <pageSetup horizontalDpi="600" verticalDpi="600" orientation="landscape" paperSize="9" r:id="rId71"/>
  <drawing r:id="rId70"/>
  <tableParts>
    <tablePart r:id="rId65"/>
    <tablePart r:id="rId64"/>
    <tablePart r:id="rId62"/>
    <tablePart r:id="rId68"/>
    <tablePart r:id="rId61"/>
    <tablePart r:id="rId66"/>
    <tablePart r:id="rId69"/>
    <tablePart r:id="rId63"/>
    <tablePart r:id="rId6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Sabrina Eder</cp:lastModifiedBy>
  <cp:lastPrinted>2016-02-08T15:04:54Z</cp:lastPrinted>
  <dcterms:created xsi:type="dcterms:W3CDTF">2013-01-22T10:43:34Z</dcterms:created>
  <dcterms:modified xsi:type="dcterms:W3CDTF">2017-01-17T07:31:17Z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